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3515" windowHeight="11760" tabRatio="573" activeTab="2"/>
  </bookViews>
  <sheets>
    <sheet name="Balance" sheetId="1" r:id="rId1"/>
    <sheet name="Actual income" sheetId="2" r:id="rId2"/>
    <sheet name="Actual expenditure" sheetId="3" r:id="rId3"/>
    <sheet name="Checklist" sheetId="4" r:id="rId4"/>
    <sheet name="Other text to translate" sheetId="5" state="hidden" r:id="rId5"/>
  </sheets>
  <definedNames>
    <definedName name="_xlfn.SUMIFS" hidden="1">#NAME?</definedName>
    <definedName name="_xlnm.Print_Area" localSheetId="2">'Actual expenditure'!$B$1:$O$106</definedName>
    <definedName name="_xlnm.Print_Area" localSheetId="1">'Actual income'!$A$1:$N$84</definedName>
    <definedName name="_xlnm.Print_Area" localSheetId="0">'Balance'!$A$1:$N$47</definedName>
    <definedName name="_xlnm.Print_Area" localSheetId="3">'Checklist'!$A$1:$L$42</definedName>
  </definedNames>
  <calcPr fullCalcOnLoad="1"/>
</workbook>
</file>

<file path=xl/sharedStrings.xml><?xml version="1.0" encoding="utf-8"?>
<sst xmlns="http://schemas.openxmlformats.org/spreadsheetml/2006/main" count="290" uniqueCount="186">
  <si>
    <t>Local authority funding</t>
  </si>
  <si>
    <t>Please select</t>
  </si>
  <si>
    <t>Income</t>
  </si>
  <si>
    <t>Expenditure</t>
  </si>
  <si>
    <t>Balance</t>
  </si>
  <si>
    <t>Finished</t>
  </si>
  <si>
    <t>Checklist</t>
  </si>
  <si>
    <t>Essential help notes - click here</t>
  </si>
  <si>
    <t>Other public funding</t>
  </si>
  <si>
    <t>Support in kind</t>
  </si>
  <si>
    <t>Type of grant:</t>
  </si>
  <si>
    <t>How to use this template</t>
  </si>
  <si>
    <t>About this grant</t>
  </si>
  <si>
    <t>Formulae column to hide</t>
  </si>
  <si>
    <t xml:space="preserve">               </t>
  </si>
  <si>
    <t>Please fill in this important information</t>
  </si>
  <si>
    <t>Applicant:</t>
  </si>
  <si>
    <t>Save this template to your computer:</t>
  </si>
  <si>
    <t>Read the CHECKLIST page:</t>
  </si>
  <si>
    <t>Earned income</t>
  </si>
  <si>
    <t>If everything balances and there are no red messages:</t>
  </si>
  <si>
    <t>Use this handy checklist to help you double-check that you've done everything you need to do.</t>
  </si>
  <si>
    <t>If you see any red messages you'll need to have another look at your figures.</t>
  </si>
  <si>
    <t>Yes</t>
  </si>
  <si>
    <t>No</t>
  </si>
  <si>
    <t>Click the button below to double-check that you've done everything you need to do</t>
  </si>
  <si>
    <t>Grants are available between:</t>
  </si>
  <si>
    <t>Maximum percentage we can award:</t>
  </si>
  <si>
    <t>Maximum percentage we will pay for Project running costs:</t>
  </si>
  <si>
    <t>Project title:</t>
  </si>
  <si>
    <t>Your current percentage:</t>
  </si>
  <si>
    <t>Your current Capital total:</t>
  </si>
  <si>
    <t>Maximum percentage of Support in kind we will accept:</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</si>
  <si>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</si>
  <si>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</si>
  <si>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</si>
  <si>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and a maximum of</t>
  </si>
  <si>
    <t>Is your grant request figure within the minimum and maximum amounts we can award?</t>
  </si>
  <si>
    <t>Does your budget balance (are income and expenditure equal)?</t>
  </si>
  <si>
    <t>If you're a revenue funded organisation (RFO), have you removed any costs that are paid for with your Arts Council of Wales revenue funding? [REMOVE FOR INDIVIDUALS]</t>
  </si>
  <si>
    <t>If you're a revenue funded organisation (RFO), have you removed any of your own funds that come from the Arts Council of Wales? [REMOVE FOR INDIVIDUALS]</t>
  </si>
  <si>
    <t>Balance page</t>
  </si>
  <si>
    <t>·</t>
  </si>
  <si>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</si>
  <si>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</si>
  <si>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</si>
  <si>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</si>
  <si>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</si>
  <si>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</si>
  <si>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</si>
  <si>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</si>
  <si>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</si>
  <si>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</si>
  <si>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Maximum amount we will pay for Capital equipment items:</t>
  </si>
  <si>
    <t>Full cost</t>
  </si>
  <si>
    <t>Our contribution</t>
  </si>
  <si>
    <t>Use the SAVE AS command and include your name in the new filename.</t>
  </si>
  <si>
    <t>Your own funds</t>
  </si>
  <si>
    <t>Type of grant completed:</t>
  </si>
  <si>
    <t>Is your grant awarded figure the same as your grant offer letter?</t>
  </si>
  <si>
    <t>Applicant name</t>
  </si>
  <si>
    <t>Completion Finance Statement - Actual Figures</t>
  </si>
  <si>
    <t>Please fill in this page with your actual expenditure details</t>
  </si>
  <si>
    <t>Have you included your actual income items under the same headings as your original application budget?</t>
  </si>
  <si>
    <t>Have you included your actual expenditure items under the same headings as your original application budget?</t>
  </si>
  <si>
    <t>Have you provided details of any income funds in the original application budget that was not received?</t>
  </si>
  <si>
    <t>Have you checked and removed any ineligible costs?</t>
  </si>
  <si>
    <r>
      <t xml:space="preserve">Your project </t>
    </r>
    <r>
      <rPr>
        <b/>
        <sz val="16"/>
        <rFont val="Calibri"/>
        <family val="2"/>
      </rPr>
      <t>title</t>
    </r>
  </si>
  <si>
    <t>Type of grant awarded:</t>
  </si>
  <si>
    <t>Please fill in this page with your actual income details</t>
  </si>
  <si>
    <t>Grant awarded (from your Grant Offer Letter)</t>
  </si>
  <si>
    <t>Please ensure that you keep detailed records of any breakdowns of income and expenditure, and all supporting documents such as invoices or receipts, as we may need to ask you for more information.</t>
  </si>
  <si>
    <t>Please select (scroll down)</t>
  </si>
  <si>
    <t>Creative Wales Ambassadors (SEPARATE TEMPLATE)</t>
  </si>
  <si>
    <t>Check that you have all your supporting documents
safely stored in case we need them later on:</t>
  </si>
  <si>
    <t>Do your grant awarded and total income and expenditure figures in this template match what you've already put in your Completion Report form?</t>
  </si>
  <si>
    <t>Have you saved this Completion Finance Statement template to your computer ready to attach to your Completion Report form?</t>
  </si>
  <si>
    <t>Total Actual expenditure/costs</t>
  </si>
  <si>
    <t>Is the type and amount of grant awarded the same as stated in your Grant Offer Letter?</t>
  </si>
  <si>
    <t>Grant awarded (from your Grant Offer Letter):</t>
  </si>
  <si>
    <t>Have you provided details of any new actual income items that weren't listed in your original application budget?</t>
  </si>
  <si>
    <t>Have you included details of any new actual expenditure items that weren't detailed in your original application budget?</t>
  </si>
  <si>
    <t>Actual Individuals Large Grant International Production costs</t>
  </si>
  <si>
    <t>DO NOT DELETE THESE TWO CELLS</t>
  </si>
  <si>
    <t>Actual Major Creative Wales Production costs</t>
  </si>
  <si>
    <t>Type of grant awarded</t>
  </si>
  <si>
    <t>Actual income page</t>
  </si>
  <si>
    <t>Actual expenditure page</t>
  </si>
  <si>
    <t>Read the BUDGET HELP NOTES for the
type of application you made:</t>
  </si>
  <si>
    <r>
      <t>Fill in the BALANCE page</t>
    </r>
    <r>
      <rPr>
        <b/>
        <sz val="12"/>
        <rFont val="Calibri"/>
        <family val="2"/>
      </rPr>
      <t>:</t>
    </r>
  </si>
  <si>
    <t>Please enter your name, your project title, type of grant and the grant figure (in full £) that you were awarded (as stated in your Grant Offer Letter).  You can type in any of the grey cells, but not in the white cells.</t>
  </si>
  <si>
    <r>
      <t xml:space="preserve">Fill in the </t>
    </r>
    <r>
      <rPr>
        <b/>
        <sz val="12"/>
        <rFont val="Calibri"/>
        <family val="2"/>
      </rPr>
      <t>ACTUAL INCOME page (using full £ amounts only):</t>
    </r>
  </si>
  <si>
    <r>
      <t xml:space="preserve">Please detail all the income that you actually received for your project </t>
    </r>
    <r>
      <rPr>
        <b/>
        <sz val="12"/>
        <rFont val="Calibri"/>
        <family val="2"/>
      </rPr>
      <t xml:space="preserve">(to the nearest whole £), under the headings given.  If you need more space please use the lower section.  You can type in any of the grey cells, but not in the white cells. </t>
    </r>
  </si>
  <si>
    <r>
      <t xml:space="preserve">Fill in the </t>
    </r>
    <r>
      <rPr>
        <b/>
        <sz val="12"/>
        <rFont val="Calibri"/>
        <family val="2"/>
      </rPr>
      <t>ACTUAL EXPENDITURE page (using full £ amounts only):</t>
    </r>
  </si>
  <si>
    <r>
      <t xml:space="preserve">Please detail all the items of expenditure that you actually incurred during your project </t>
    </r>
    <r>
      <rPr>
        <b/>
        <sz val="12"/>
        <rFont val="Calibri"/>
        <family val="2"/>
      </rPr>
      <t>(to the nearest whole £), under the headings given.  If you need more space please use the lower section.  You can type in any of the grey cells, but not in the white cells.</t>
    </r>
  </si>
  <si>
    <r>
      <t xml:space="preserve">Re-check the BALANCE, </t>
    </r>
    <r>
      <rPr>
        <b/>
        <sz val="12"/>
        <rFont val="Calibri"/>
        <family val="2"/>
      </rPr>
      <t>ACTUAL INCOME and
ACTUAL EXPENDITURE pages:</t>
    </r>
  </si>
  <si>
    <r>
      <t xml:space="preserve">Now you can </t>
    </r>
    <r>
      <rPr>
        <b/>
        <sz val="12"/>
        <rFont val="Calibri"/>
        <family val="2"/>
      </rPr>
      <t>SAVE the final version and upload it to our online system when you’re ready.</t>
    </r>
  </si>
  <si>
    <r>
      <rPr>
        <b/>
        <sz val="16"/>
        <color indexed="56"/>
        <rFont val="Calibri"/>
        <family val="2"/>
      </rPr>
      <t>Actual income total:</t>
    </r>
  </si>
  <si>
    <r>
      <rPr>
        <b/>
        <sz val="16"/>
        <color indexed="56"/>
        <rFont val="Calibri"/>
        <family val="2"/>
      </rPr>
      <t>Actual expenditure total:</t>
    </r>
  </si>
  <si>
    <r>
      <t xml:space="preserve">Arts Council of Wales </t>
    </r>
    <r>
      <rPr>
        <b/>
        <sz val="16"/>
        <color indexed="56"/>
        <rFont val="Calibri"/>
        <family val="2"/>
      </rPr>
      <t>actual funding percentage:</t>
    </r>
  </si>
  <si>
    <r>
      <t xml:space="preserve">Click the buttons below to fill in your
</t>
    </r>
    <r>
      <rPr>
        <b/>
        <sz val="12"/>
        <rFont val="Calibri"/>
        <family val="2"/>
      </rPr>
      <t>actual income and expenditure details</t>
    </r>
  </si>
  <si>
    <t>Actual income</t>
  </si>
  <si>
    <t>Actual expenditure</t>
  </si>
  <si>
    <r>
      <t xml:space="preserve">If there are figures in the lower section have all the </t>
    </r>
    <r>
      <rPr>
        <b/>
        <sz val="12"/>
        <rFont val="Calibri"/>
        <family val="2"/>
      </rPr>
      <t>relevant actual income headings been selected?</t>
    </r>
  </si>
  <si>
    <r>
      <t xml:space="preserve">Actual income </t>
    </r>
    <r>
      <rPr>
        <b/>
        <sz val="12"/>
        <color indexed="9"/>
        <rFont val="Calibri"/>
        <family val="2"/>
      </rPr>
      <t>(if you need more space please use the lower section as well)</t>
    </r>
  </si>
  <si>
    <r>
      <rPr>
        <b/>
        <sz val="12"/>
        <rFont val="Calibri"/>
        <family val="2"/>
      </rPr>
      <t>Arts Council of Wales grant awarded</t>
    </r>
    <r>
      <rPr>
        <sz val="12"/>
        <rFont val="Calibri"/>
        <family val="2"/>
      </rPr>
      <t xml:space="preserve"> (this is filled in automatically from the Balance page)</t>
    </r>
  </si>
  <si>
    <r>
      <rPr>
        <b/>
        <sz val="12"/>
        <rFont val="Calibri"/>
        <family val="2"/>
      </rPr>
      <t>Actual Earned income</t>
    </r>
  </si>
  <si>
    <r>
      <rPr>
        <b/>
        <sz val="12"/>
        <rFont val="Calibri"/>
        <family val="2"/>
      </rPr>
      <t>Actual Local authority funding</t>
    </r>
  </si>
  <si>
    <r>
      <rPr>
        <b/>
        <sz val="12"/>
        <rFont val="Calibri"/>
        <family val="2"/>
      </rPr>
      <t>Actual Other public funding</t>
    </r>
  </si>
  <si>
    <t>Actual Support in kind (for Organisations the maximum is 10%, but for Individuals there is no maximum)</t>
  </si>
  <si>
    <r>
      <t xml:space="preserve">Total </t>
    </r>
    <r>
      <rPr>
        <b/>
        <sz val="12"/>
        <rFont val="Calibri"/>
        <family val="2"/>
      </rPr>
      <t>Actual Other income (this is filled in automatically from any 'Other' figures you've put in the lower section)</t>
    </r>
  </si>
  <si>
    <r>
      <t xml:space="preserve">Total </t>
    </r>
    <r>
      <rPr>
        <b/>
        <sz val="16"/>
        <color indexed="9"/>
        <rFont val="Calibri"/>
        <family val="2"/>
      </rPr>
      <t>Actual income</t>
    </r>
  </si>
  <si>
    <t>Actual income heading</t>
  </si>
  <si>
    <r>
      <t xml:space="preserve">Lower section: </t>
    </r>
    <r>
      <rPr>
        <b/>
        <sz val="14"/>
        <color indexed="9"/>
        <rFont val="Calibri"/>
        <family val="2"/>
      </rPr>
      <t>Actual Additional or Actual Other project income - please give details</t>
    </r>
  </si>
  <si>
    <r>
      <t xml:space="preserve">If there are figures in the lower section have all the </t>
    </r>
    <r>
      <rPr>
        <b/>
        <sz val="12"/>
        <rFont val="Calibri"/>
        <family val="2"/>
      </rPr>
      <t>relevant actual expenditure headings been selected?</t>
    </r>
  </si>
  <si>
    <r>
      <t xml:space="preserve">Actual expenditure/costs </t>
    </r>
    <r>
      <rPr>
        <b/>
        <sz val="12"/>
        <color indexed="9"/>
        <rFont val="Calibri"/>
        <family val="2"/>
      </rPr>
      <t>(if you need more space please use the lower section as well)</t>
    </r>
  </si>
  <si>
    <r>
      <rPr>
        <b/>
        <sz val="12"/>
        <rFont val="Calibri"/>
        <family val="2"/>
      </rPr>
      <t>Actual Marketing and audience development costs</t>
    </r>
  </si>
  <si>
    <r>
      <t xml:space="preserve">Actual Purchase of equipment (please provide a receipt or other proof of purchase for each single item costing more than £500) - maximum £2,000
NOT applicable for </t>
    </r>
    <r>
      <rPr>
        <b/>
        <i/>
        <sz val="12"/>
        <rFont val="Calibri"/>
        <family val="2"/>
      </rPr>
      <t>Training</t>
    </r>
    <r>
      <rPr>
        <b/>
        <sz val="12"/>
        <rFont val="Calibri"/>
        <family val="2"/>
      </rPr>
      <t xml:space="preserve"> applications or </t>
    </r>
    <r>
      <rPr>
        <b/>
        <i/>
        <sz val="12"/>
        <rFont val="Calibri"/>
        <family val="2"/>
      </rPr>
      <t xml:space="preserve">Research and development </t>
    </r>
    <r>
      <rPr>
        <b/>
        <sz val="12"/>
        <rFont val="Calibri"/>
        <family val="2"/>
      </rPr>
      <t>applications)</t>
    </r>
  </si>
  <si>
    <r>
      <t>Please list each item, its full cost and the amount</t>
    </r>
    <r>
      <rPr>
        <b/>
        <i/>
        <sz val="12"/>
        <rFont val="Calibri"/>
        <family val="2"/>
      </rPr>
      <t>our grant has contributed (the maximum we will accept is £2,000)</t>
    </r>
  </si>
  <si>
    <r>
      <rPr>
        <b/>
        <sz val="12"/>
        <rFont val="Calibri"/>
        <family val="2"/>
      </rPr>
      <t>Actual Costs of making your activity more accessible</t>
    </r>
  </si>
  <si>
    <r>
      <t xml:space="preserve">Total value of </t>
    </r>
    <r>
      <rPr>
        <b/>
        <sz val="12"/>
        <rFont val="Calibri"/>
        <family val="2"/>
      </rPr>
      <t>Actual Support in kind (this is filled in automatically from the Actual Income page)</t>
    </r>
  </si>
  <si>
    <r>
      <t xml:space="preserve">Contingency </t>
    </r>
    <r>
      <rPr>
        <sz val="12"/>
        <rFont val="Calibri"/>
        <family val="2"/>
      </rPr>
      <t>(this should not be more than 5% of total eligible project cost)</t>
    </r>
  </si>
  <si>
    <t>Actual expenditure heading</t>
  </si>
  <si>
    <r>
      <t xml:space="preserve">Lower section: </t>
    </r>
    <r>
      <rPr>
        <b/>
        <sz val="14"/>
        <color indexed="9"/>
        <rFont val="Calibri"/>
        <family val="2"/>
      </rPr>
      <t>Actual Additional or Actual Other expenditure/costs - please give details</t>
    </r>
  </si>
  <si>
    <r>
      <t xml:space="preserve">Please select </t>
    </r>
    <r>
      <rPr>
        <sz val="10"/>
        <rFont val="Calibri"/>
        <family val="2"/>
      </rPr>
      <t>(scroll down)</t>
    </r>
  </si>
  <si>
    <r>
      <rPr>
        <sz val="10"/>
        <rFont val="Calibri"/>
        <family val="2"/>
      </rPr>
      <t>Actual Marketing and audience development costs</t>
    </r>
  </si>
  <si>
    <r>
      <rPr>
        <sz val="10"/>
        <rFont val="Calibri"/>
        <family val="2"/>
      </rPr>
      <t xml:space="preserve">Actual Purchase of equipment </t>
    </r>
  </si>
  <si>
    <r>
      <rPr>
        <sz val="10"/>
        <rFont val="Calibri"/>
        <family val="2"/>
      </rPr>
      <t>Actual Costs of making your activity more accessible</t>
    </r>
  </si>
  <si>
    <r>
      <rPr>
        <sz val="10"/>
        <rFont val="Calibri"/>
        <family val="2"/>
      </rPr>
      <t>Actual Project running costs</t>
    </r>
  </si>
  <si>
    <r>
      <rPr>
        <sz val="10"/>
        <rFont val="Calibri"/>
        <family val="2"/>
      </rPr>
      <t>Actual Other costs</t>
    </r>
  </si>
  <si>
    <r>
      <t xml:space="preserve">Please use this checklist before </t>
    </r>
    <r>
      <rPr>
        <b/>
        <sz val="20"/>
        <rFont val="Calibri"/>
        <family val="2"/>
      </rPr>
      <t>attaching to your Completion Report</t>
    </r>
  </si>
  <si>
    <r>
      <t xml:space="preserve">Have you included details of all the actual </t>
    </r>
    <r>
      <rPr>
        <i/>
        <sz val="12"/>
        <rFont val="FuturaWelsh"/>
        <family val="2"/>
      </rPr>
      <t>Earned income</t>
    </r>
    <r>
      <rPr>
        <sz val="12"/>
        <rFont val="FuturaWelsh"/>
        <family val="2"/>
      </rPr>
      <t xml:space="preserve"> you received?</t>
    </r>
  </si>
  <si>
    <r>
      <t xml:space="preserve">Have you included details of all the actual </t>
    </r>
    <r>
      <rPr>
        <i/>
        <sz val="12"/>
        <rFont val="FuturaWelsh"/>
        <family val="2"/>
      </rPr>
      <t>Local authority funding</t>
    </r>
    <r>
      <rPr>
        <sz val="12"/>
        <rFont val="FuturaWelsh"/>
        <family val="2"/>
      </rPr>
      <t xml:space="preserve"> or </t>
    </r>
    <r>
      <rPr>
        <i/>
        <sz val="12"/>
        <rFont val="FuturaWelsh"/>
        <family val="2"/>
      </rPr>
      <t>Other public funding</t>
    </r>
    <r>
      <rPr>
        <sz val="12"/>
        <rFont val="FuturaWelsh"/>
        <family val="2"/>
      </rPr>
      <t xml:space="preserve"> you received?</t>
    </r>
  </si>
  <si>
    <r>
      <t xml:space="preserve">Have you ensured that none of your </t>
    </r>
    <r>
      <rPr>
        <i/>
        <sz val="12"/>
        <rFont val="FuturaWelsh"/>
        <family val="2"/>
      </rPr>
      <t>Support in kind</t>
    </r>
    <r>
      <rPr>
        <sz val="12"/>
        <rFont val="FuturaWelsh"/>
        <family val="2"/>
      </rPr>
      <t xml:space="preserve"> came from your own resources?  </t>
    </r>
  </si>
  <si>
    <r>
      <t xml:space="preserve">Have you ensured that none of your </t>
    </r>
    <r>
      <rPr>
        <i/>
        <sz val="12"/>
        <rFont val="FuturaWelsh"/>
        <family val="2"/>
      </rPr>
      <t>Support in kind</t>
    </r>
    <r>
      <rPr>
        <sz val="12"/>
        <rFont val="FuturaWelsh"/>
        <family val="2"/>
      </rPr>
      <t xml:space="preserve"> came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</si>
  <si>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</si>
  <si>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</si>
  <si>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Have you ensured that any figures you've put in the lower section have the relevant </t>
    </r>
    <r>
      <rPr>
        <i/>
        <sz val="12"/>
        <rFont val="FuturaWelsh"/>
        <family val="2"/>
      </rPr>
      <t>Actual income</t>
    </r>
    <r>
      <rPr>
        <sz val="12"/>
        <rFont val="FuturaWelsh"/>
        <family val="2"/>
      </rPr>
      <t xml:space="preserve"> heading selected?</t>
    </r>
  </si>
  <si>
    <r>
      <t xml:space="preserve">Have you listed every item of capital equipment you purchased in the </t>
    </r>
    <r>
      <rPr>
        <i/>
        <sz val="12"/>
        <rFont val="FuturaWelsh"/>
        <family val="2"/>
      </rPr>
      <t>Management</t>
    </r>
    <r>
      <rPr>
        <sz val="12"/>
        <rFont val="FuturaWelsh"/>
        <family val="2"/>
      </rPr>
      <t xml:space="preserve"> section of your Completion Report?
Have you included receipts or invoices for each single item of capital equipment costing more than £500?</t>
    </r>
  </si>
  <si>
    <r>
      <t xml:space="preserve">Have you given a breakdown of any actual costs that amount to more than 5% of your total eligible project cost?  (Your own documentation can also be attached to your Completion Report form as </t>
    </r>
    <r>
      <rPr>
        <b/>
        <sz val="12"/>
        <rFont val="FuturaWelsh"/>
        <family val="2"/>
      </rPr>
      <t>Other</t>
    </r>
    <r>
      <rPr>
        <sz val="12"/>
        <rFont val="FuturaWelsh"/>
        <family val="2"/>
      </rPr>
      <t xml:space="preserve"> supporting information documents.)</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</si>
  <si>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</si>
  <si>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Are your </t>
    </r>
    <r>
      <rPr>
        <i/>
        <sz val="12"/>
        <rFont val="FuturaWelsh"/>
        <family val="2"/>
      </rPr>
      <t xml:space="preserve">Project running costs (administration and overheads) </t>
    </r>
    <r>
      <rPr>
        <sz val="12"/>
        <rFont val="FuturaWelsh"/>
        <family val="2"/>
      </rPr>
      <t>within the 20% limit?</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</si>
  <si>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</si>
  <si>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any figures you've put in the lower section have the relevant </t>
    </r>
    <r>
      <rPr>
        <i/>
        <sz val="12"/>
        <rFont val="FuturaWelsh"/>
        <family val="2"/>
      </rPr>
      <t xml:space="preserve">Actual expenditure </t>
    </r>
    <r>
      <rPr>
        <sz val="12"/>
        <rFont val="FuturaWelsh"/>
        <family val="2"/>
      </rPr>
      <t>heading selected?</t>
    </r>
  </si>
  <si>
    <r>
      <t xml:space="preserve">If you had an Individuals Large Grant with extra </t>
    </r>
    <r>
      <rPr>
        <i/>
        <sz val="12"/>
        <rFont val="FuturaWelsh"/>
        <family val="2"/>
      </rPr>
      <t>International Production</t>
    </r>
    <r>
      <rPr>
        <sz val="12"/>
        <rFont val="FuturaWelsh"/>
        <family val="2"/>
      </rPr>
      <t xml:space="preserve"> costs approved, have you listed those figures in the lower section and selected the relevant heading?  (Your </t>
    </r>
    <r>
      <rPr>
        <i/>
        <sz val="12"/>
        <rFont val="FuturaWelsh"/>
        <family val="2"/>
      </rPr>
      <t>International Production</t>
    </r>
    <r>
      <rPr>
        <sz val="12"/>
        <rFont val="FuturaWelsh"/>
        <family val="2"/>
      </rPr>
      <t xml:space="preserve"> costs total will be shown just above the </t>
    </r>
    <r>
      <rPr>
        <i/>
        <sz val="12"/>
        <rFont val="FuturaWelsh"/>
        <family val="2"/>
      </rPr>
      <t>Total Actual expenditure</t>
    </r>
    <r>
      <rPr>
        <sz val="12"/>
        <rFont val="FuturaWelsh"/>
        <family val="2"/>
      </rPr>
      <t xml:space="preserve"> figure.)</t>
    </r>
  </si>
  <si>
    <r>
      <t xml:space="preserve">If you had a Major Creative Wales Award with extra </t>
    </r>
    <r>
      <rPr>
        <i/>
        <sz val="12"/>
        <rFont val="FuturaWelsh"/>
        <family val="2"/>
      </rPr>
      <t>Production</t>
    </r>
    <r>
      <rPr>
        <sz val="12"/>
        <rFont val="FuturaWelsh"/>
        <family val="2"/>
      </rPr>
      <t xml:space="preserve"> costs approved, have you listed those figures in the lower section and selected the relevant heading?  (Your </t>
    </r>
    <r>
      <rPr>
        <i/>
        <sz val="12"/>
        <rFont val="FuturaWelsh"/>
        <family val="2"/>
      </rPr>
      <t>Production</t>
    </r>
    <r>
      <rPr>
        <sz val="12"/>
        <rFont val="FuturaWelsh"/>
        <family val="2"/>
      </rPr>
      <t xml:space="preserve"> costs total will be shown just abovt the </t>
    </r>
    <r>
      <rPr>
        <i/>
        <sz val="12"/>
        <rFont val="FuturaWelsh"/>
        <family val="2"/>
      </rPr>
      <t>Total Actual expenditure</t>
    </r>
    <r>
      <rPr>
        <sz val="12"/>
        <rFont val="FuturaWelsh"/>
        <family val="2"/>
      </rPr>
      <t xml:space="preserve"> figure.)</t>
    </r>
  </si>
  <si>
    <r>
      <t xml:space="preserve">If you spent any of the </t>
    </r>
    <r>
      <rPr>
        <i/>
        <sz val="12"/>
        <rFont val="FuturaWelsh"/>
        <family val="2"/>
      </rPr>
      <t>Contingency</t>
    </r>
    <r>
      <rPr>
        <sz val="12"/>
        <rFont val="FuturaWelsh"/>
        <family val="2"/>
      </rPr>
      <t xml:space="preserve"> in your original application budget, have you included that expenditure under the correct heading?</t>
    </r>
  </si>
  <si>
    <r>
      <t xml:space="preserve">If any of that original </t>
    </r>
    <r>
      <rPr>
        <i/>
        <sz val="12"/>
        <rFont val="FuturaWelsh"/>
        <family val="2"/>
      </rPr>
      <t>Contingency</t>
    </r>
    <r>
      <rPr>
        <sz val="12"/>
        <rFont val="FuturaWelsh"/>
        <family val="2"/>
      </rPr>
      <t xml:space="preserve"> remained unspent, have you made sure that it's not included in your actual expenditure?  (There is no </t>
    </r>
    <r>
      <rPr>
        <i/>
        <sz val="12"/>
        <rFont val="FuturaWelsh"/>
        <family val="2"/>
      </rPr>
      <t xml:space="preserve">Contingency </t>
    </r>
    <r>
      <rPr>
        <sz val="12"/>
        <rFont val="FuturaWelsh"/>
        <family val="2"/>
      </rPr>
      <t>heading in this template.)</t>
    </r>
  </si>
  <si>
    <r>
      <t xml:space="preserve">Total </t>
    </r>
    <r>
      <rPr>
        <b/>
        <sz val="12"/>
        <rFont val="Calibri"/>
        <family val="2"/>
      </rPr>
      <t>Actual Earned income (including any relevant figures you've put in the lower section)</t>
    </r>
  </si>
  <si>
    <r>
      <t xml:space="preserve">Total </t>
    </r>
    <r>
      <rPr>
        <b/>
        <sz val="12"/>
        <rFont val="Calibri"/>
        <family val="2"/>
      </rPr>
      <t>Actual Local authority funding (including any relevant figures you've put in the lower section)</t>
    </r>
  </si>
  <si>
    <r>
      <t xml:space="preserve">Total </t>
    </r>
    <r>
      <rPr>
        <b/>
        <sz val="12"/>
        <rFont val="Calibri"/>
        <family val="2"/>
      </rPr>
      <t>Actual Other public funding (including any relevant figures you've put in the lower section)</t>
    </r>
  </si>
  <si>
    <r>
      <t xml:space="preserve">Total </t>
    </r>
    <r>
      <rPr>
        <b/>
        <sz val="12"/>
        <rFont val="Calibri"/>
        <family val="2"/>
      </rPr>
      <t>Actual Support in kind (including any relevant figures you've put in the lower section)</t>
    </r>
  </si>
  <si>
    <r>
      <t xml:space="preserve">Total </t>
    </r>
    <r>
      <rPr>
        <b/>
        <sz val="12"/>
        <rFont val="Calibri"/>
        <family val="2"/>
      </rPr>
      <t>Actual Artistic costs (including any relevant figures you've put in the lower section)</t>
    </r>
  </si>
  <si>
    <r>
      <t xml:space="preserve">Total </t>
    </r>
    <r>
      <rPr>
        <b/>
        <sz val="12"/>
        <rFont val="Calibri"/>
        <family val="2"/>
      </rPr>
      <t>Actual Marketing and audience development costs (including any relevant figures you've put in the lower section)</t>
    </r>
  </si>
  <si>
    <r>
      <t xml:space="preserve">Total </t>
    </r>
    <r>
      <rPr>
        <b/>
        <sz val="12"/>
        <rFont val="Calibri"/>
        <family val="2"/>
      </rPr>
      <t xml:space="preserve">Actual Purchase of equipment (including any relevant figures you've put in the lower section) this must not be more than £2,000 </t>
    </r>
  </si>
  <si>
    <r>
      <t xml:space="preserve">Total </t>
    </r>
    <r>
      <rPr>
        <b/>
        <sz val="12"/>
        <rFont val="Calibri"/>
        <family val="2"/>
      </rPr>
      <t>Actual Costs of making your activity more accessible (including any relevant figures you've put in the lower section)</t>
    </r>
  </si>
  <si>
    <r>
      <t xml:space="preserve">Total </t>
    </r>
    <r>
      <rPr>
        <b/>
        <sz val="12"/>
        <rFont val="Calibri"/>
        <family val="2"/>
      </rPr>
      <t>Actual Project running costs (including any relevant figures you've put in the lower section)</t>
    </r>
  </si>
  <si>
    <r>
      <t>Total</t>
    </r>
    <r>
      <rPr>
        <b/>
        <sz val="12"/>
        <rFont val="Calibri"/>
        <family val="2"/>
      </rPr>
      <t xml:space="preserve"> Actual Other expenditure (this is filled in automatically from any 'Other' figures you've put in the lower section)</t>
    </r>
  </si>
  <si>
    <r>
      <t>Total</t>
    </r>
    <r>
      <rPr>
        <b/>
        <sz val="12"/>
        <rFont val="Calibri"/>
        <family val="2"/>
      </rPr>
      <t xml:space="preserve"> Actual </t>
    </r>
    <r>
      <rPr>
        <b/>
        <i/>
        <sz val="12"/>
        <rFont val="Calibri"/>
        <family val="2"/>
      </rPr>
      <t>Major Creative Wales Production</t>
    </r>
    <r>
      <rPr>
        <b/>
        <sz val="12"/>
        <rFont val="Calibri"/>
        <family val="2"/>
      </rPr>
      <t xml:space="preserve">costs or </t>
    </r>
    <r>
      <rPr>
        <b/>
        <i/>
        <sz val="12"/>
        <rFont val="Calibri"/>
        <family val="2"/>
      </rPr>
      <t>Individuals Large Grant International Production</t>
    </r>
    <r>
      <rPr>
        <b/>
        <sz val="12"/>
        <rFont val="Calibri"/>
        <family val="2"/>
      </rPr>
      <t>costs if approved
(this is filled in automatically from any relevant figures you've put in the lower section)</t>
    </r>
  </si>
  <si>
    <t>Balance:</t>
  </si>
  <si>
    <t>Grant reference number (from your Grant Offer Letter)</t>
  </si>
  <si>
    <t>Actual Project running costs (must not be more than 20% of total eligible project cost)</t>
  </si>
  <si>
    <t>Organisations - Audience Development</t>
  </si>
  <si>
    <t>Organisations - Festivals</t>
  </si>
  <si>
    <t>Organisations - Business and Organisational Development</t>
  </si>
  <si>
    <t>Organisations - Music Industry Development</t>
  </si>
  <si>
    <t>Organisations - Production (including National Touring)</t>
  </si>
  <si>
    <t>Organisations - Programme Support for Venues and Galleries</t>
  </si>
  <si>
    <t>Organisations - Research and Development</t>
  </si>
  <si>
    <t>Organisations - Taking Part</t>
  </si>
  <si>
    <t>Organisations - Training and Professional Development</t>
  </si>
  <si>
    <t>Organisations - Wales in Edinburgh</t>
  </si>
  <si>
    <t>Creative Professionals - Music Industry Development</t>
  </si>
  <si>
    <t>Creative Professionals - Production</t>
  </si>
  <si>
    <t>Creative Professionals - Professional Development</t>
  </si>
  <si>
    <t>Creative Professionals - Research and Development</t>
  </si>
  <si>
    <t>Creative Professionals - Creative Wales Award</t>
  </si>
  <si>
    <t>Creative Professionals - Major Creative Wales Award</t>
  </si>
  <si>
    <t>For detailed guidance on how to fill in this template click on the blue link at the top of each page.</t>
  </si>
  <si>
    <t>Actual Monitoring and evaluation costs</t>
  </si>
  <si>
    <r>
      <t xml:space="preserve">Total </t>
    </r>
    <r>
      <rPr>
        <b/>
        <sz val="12"/>
        <rFont val="Calibri"/>
        <family val="2"/>
      </rPr>
      <t>Actual Monitoring and evaluation costs (including any relevant figures you've put in the lower section)</t>
    </r>
  </si>
  <si>
    <t>Applications made before October 2014</t>
  </si>
  <si>
    <t xml:space="preserve"> figure/s need breaking down</t>
  </si>
  <si>
    <t>If any figure is more than 5% of total eligible project cost you must provide a breakdown in this template or attach figures or an explanation</t>
  </si>
  <si>
    <t>Arts Council of Wales: May 2016 (v2.1)</t>
  </si>
  <si>
    <t>Actual Artistic costs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</si>
</sst>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b/>
      <sz val="12"/>
      <name val="Calibri"/>
      <family val="2"/>
    </font>
    <font>
      <b/>
      <sz val="16"/>
      <name val="Calibri"/>
      <family val="2"/>
    </font>
    <font>
      <sz val="10"/>
      <name val="Calibri"/>
      <family val="2"/>
    </font>
    <font>
      <b/>
      <u val="single"/>
      <sz val="14"/>
      <name val="Calibri"/>
      <family val="2"/>
    </font>
    <font>
      <sz val="12"/>
      <name val="Calibri"/>
      <family val="2"/>
    </font>
    <font>
      <b/>
      <sz val="14"/>
      <color indexed="9"/>
      <name val="Calibri"/>
      <family val="2"/>
    </font>
    <font>
      <b/>
      <sz val="16"/>
      <color indexed="56"/>
      <name val="Calibri"/>
      <family val="2"/>
    </font>
    <font>
      <b/>
      <sz val="12"/>
      <color indexed="9"/>
      <name val="Calibri"/>
      <family val="2"/>
    </font>
    <font>
      <b/>
      <sz val="16"/>
      <color indexed="9"/>
      <name val="Calibri"/>
      <family val="2"/>
    </font>
    <font>
      <b/>
      <i/>
      <sz val="12"/>
      <name val="Calibri"/>
      <family val="2"/>
    </font>
    <font>
      <b/>
      <sz val="20"/>
      <name val="Calibri"/>
      <family val="2"/>
    </font>
    <font>
      <sz val="12"/>
      <name val="FuturaWelsh"/>
      <family val="2"/>
    </font>
    <font>
      <i/>
      <sz val="12"/>
      <name val="FuturaWelsh"/>
      <family val="2"/>
    </font>
    <font>
      <b/>
      <sz val="12"/>
      <name val="FuturaWelsh"/>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22"/>
      <name val="Calibri"/>
      <family val="2"/>
    </font>
    <font>
      <b/>
      <sz val="12"/>
      <color indexed="8"/>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b/>
      <sz val="14"/>
      <color indexed="8"/>
      <name val="Calibri"/>
      <family val="2"/>
    </font>
    <font>
      <sz val="16"/>
      <name val="Calibri"/>
      <family val="2"/>
    </font>
    <font>
      <b/>
      <sz val="14"/>
      <name val="Calibri"/>
      <family val="2"/>
    </font>
    <font>
      <sz val="14"/>
      <name val="Calibri"/>
      <family val="2"/>
    </font>
    <font>
      <sz val="14"/>
      <color indexed="8"/>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i/>
      <sz val="12"/>
      <color indexed="8"/>
      <name val="Calibri"/>
      <family val="2"/>
    </font>
    <font>
      <sz val="12"/>
      <color indexed="9"/>
      <name val="Calibri"/>
      <family val="2"/>
    </font>
    <font>
      <b/>
      <sz val="24"/>
      <name val="Calibri"/>
      <family val="2"/>
    </font>
    <font>
      <b/>
      <sz val="12"/>
      <color indexed="62"/>
      <name val="Calibri"/>
      <family val="2"/>
    </font>
    <font>
      <sz val="16"/>
      <color indexed="56"/>
      <name val="Calibri"/>
      <family val="2"/>
    </font>
    <font>
      <b/>
      <sz val="20"/>
      <color indexed="8"/>
      <name val="Calibri"/>
      <family val="2"/>
    </font>
    <font>
      <sz val="12"/>
      <color indexed="62"/>
      <name val="Calibri"/>
      <family val="2"/>
    </font>
    <font>
      <b/>
      <sz val="14"/>
      <color indexed="10"/>
      <name val="Calibri"/>
      <family val="2"/>
    </font>
    <font>
      <b/>
      <u val="single"/>
      <sz val="20"/>
      <color indexed="56"/>
      <name val="Calibri"/>
      <family val="2"/>
    </font>
    <font>
      <b/>
      <sz val="20"/>
      <color indexed="9"/>
      <name val="Calibri"/>
      <family val="2"/>
    </font>
    <font>
      <u val="single"/>
      <sz val="12"/>
      <color indexed="12"/>
      <name val="Calibri"/>
      <family val="2"/>
    </font>
    <font>
      <sz val="12"/>
      <color indexed="8"/>
      <name val="FuturaWelsh"/>
      <family val="2"/>
    </font>
    <font>
      <b/>
      <sz val="16"/>
      <color indexed="9"/>
      <name val="FuturaWelsh"/>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b/>
      <sz val="12"/>
      <color theme="1"/>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6"/>
      <color theme="3"/>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i/>
      <sz val="12"/>
      <color theme="1"/>
      <name val="Calibri"/>
      <family val="2"/>
    </font>
    <font>
      <sz val="12"/>
      <color theme="0"/>
      <name val="Calibri"/>
      <family val="2"/>
    </font>
    <font>
      <b/>
      <sz val="14"/>
      <color theme="0"/>
      <name val="Calibri"/>
      <family val="2"/>
    </font>
    <font>
      <b/>
      <sz val="12"/>
      <color theme="4" tint="-0.24997000396251678"/>
      <name val="Calibri"/>
      <family val="2"/>
    </font>
    <font>
      <sz val="16"/>
      <color theme="3"/>
      <name val="Calibri"/>
      <family val="2"/>
    </font>
    <font>
      <b/>
      <sz val="20"/>
      <color theme="1"/>
      <name val="Calibri"/>
      <family val="2"/>
    </font>
    <font>
      <sz val="12"/>
      <color theme="4"/>
      <name val="Calibri"/>
      <family val="2"/>
    </font>
    <font>
      <b/>
      <sz val="16"/>
      <color theme="0"/>
      <name val="Calibri"/>
      <family val="2"/>
    </font>
    <font>
      <b/>
      <sz val="14"/>
      <color rgb="FFFF0000"/>
      <name val="Calibri"/>
      <family val="2"/>
    </font>
    <font>
      <b/>
      <u val="single"/>
      <sz val="20"/>
      <color theme="3"/>
      <name val="Calibri"/>
      <family val="2"/>
    </font>
    <font>
      <b/>
      <sz val="20"/>
      <color theme="0"/>
      <name val="Calibri"/>
      <family val="2"/>
    </font>
    <font>
      <u val="single"/>
      <sz val="12"/>
      <color theme="10"/>
      <name val="Calibri"/>
      <family val="2"/>
    </font>
    <font>
      <b/>
      <sz val="12"/>
      <color theme="0"/>
      <name val="Calibri"/>
      <family val="2"/>
    </font>
    <font>
      <sz val="12"/>
      <color theme="1"/>
      <name val="FuturaWelsh"/>
      <family val="2"/>
    </font>
    <font>
      <b/>
      <sz val="16"/>
      <color theme="0"/>
      <name val="FuturaWelsh"/>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F1EEAB"/>
        <bgColor indexed="64"/>
      </patternFill>
    </fill>
    <fill>
      <patternFill patternType="solid">
        <fgColor rgb="FF00B050"/>
        <bgColor indexed="64"/>
      </patternFill>
    </fill>
    <fill>
      <patternFill patternType="solid">
        <fgColor rgb="FFFFC0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style="thin"/>
      <top style="thin"/>
      <bottom style="thin"/>
    </border>
    <border>
      <left style="medium"/>
      <right/>
      <top style="medium"/>
      <bottom/>
    </border>
    <border>
      <left/>
      <right/>
      <top style="medium"/>
      <bottom/>
    </border>
    <border>
      <left/>
      <right/>
      <top/>
      <bottom style="medium"/>
    </border>
    <border>
      <left/>
      <right style="medium"/>
      <top/>
      <bottom style="medium"/>
    </border>
    <border>
      <left style="medium"/>
      <right/>
      <top style="medium"/>
      <bottom style="medium"/>
    </border>
    <border>
      <left style="medium"/>
      <right style="medium"/>
      <top/>
      <bottom style="medium"/>
    </border>
    <border>
      <left/>
      <right style="medium"/>
      <top style="thin"/>
      <bottom style="medium"/>
    </border>
    <border>
      <left/>
      <right style="medium"/>
      <top style="thin"/>
      <bottom/>
    </border>
    <border>
      <left style="thin"/>
      <right style="medium"/>
      <top style="thin"/>
      <bottom style="thin"/>
    </border>
    <border>
      <left style="thin"/>
      <right style="medium"/>
      <top style="thin"/>
      <bottom/>
    </border>
    <border>
      <left style="medium"/>
      <right style="thin"/>
      <top style="thin"/>
      <bottom style="thin"/>
    </border>
    <border>
      <left style="thin"/>
      <right style="medium"/>
      <top style="thin"/>
      <bottom style="medium"/>
    </border>
    <border>
      <left/>
      <right style="medium"/>
      <top style="thin"/>
      <bottom style="thin"/>
    </border>
    <border>
      <left/>
      <right style="medium"/>
      <top/>
      <bottom style="thin"/>
    </border>
    <border>
      <left/>
      <right style="medium"/>
      <top/>
      <bottom/>
    </border>
    <border>
      <left style="thin"/>
      <right style="medium"/>
      <top style="medium"/>
      <bottom style="medium"/>
    </border>
    <border>
      <left style="thin"/>
      <right/>
      <top style="thin"/>
      <bottom style="thin"/>
    </border>
    <border>
      <left/>
      <right/>
      <top style="thin"/>
      <bottom style="thin"/>
    </border>
    <border>
      <left style="double"/>
      <right style="double"/>
      <top style="double"/>
      <bottom style="double"/>
    </border>
    <border>
      <left style="thin"/>
      <right style="thin"/>
      <top style="thin"/>
      <bottom style="medium"/>
    </border>
    <border>
      <left style="medium"/>
      <right style="thin"/>
      <top style="medium"/>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color theme="3"/>
      </left>
      <right style="thin"/>
      <top/>
      <bottom/>
    </border>
    <border>
      <left style="medium"/>
      <right style="thin"/>
      <top style="thin"/>
      <bottom style="medium"/>
    </border>
    <border>
      <left/>
      <right/>
      <top style="thin"/>
      <bottom style="medium"/>
    </border>
    <border>
      <left/>
      <right/>
      <top style="medium"/>
      <bottom style="medium"/>
    </border>
    <border>
      <left/>
      <right style="medium"/>
      <top style="medium"/>
      <bottom style="medium"/>
    </border>
    <border>
      <left/>
      <right style="medium"/>
      <top style="medium"/>
      <bottom/>
    </border>
    <border>
      <left style="thin"/>
      <right style="thin"/>
      <top style="medium"/>
      <bottom style="thin"/>
    </border>
    <border>
      <left style="thin"/>
      <right style="medium"/>
      <top style="medium"/>
      <bottom style="thin"/>
    </border>
    <border>
      <left style="medium"/>
      <right/>
      <top style="thin"/>
      <bottom style="thin"/>
    </border>
    <border>
      <left style="medium"/>
      <right/>
      <top/>
      <bottom/>
    </border>
    <border>
      <left style="medium"/>
      <right/>
      <top/>
      <bottom style="medium"/>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style="thin"/>
      <top style="thin"/>
      <bottom style="medium"/>
    </border>
    <border>
      <left style="medium"/>
      <right/>
      <top style="thin"/>
      <bottom style="medium"/>
    </border>
    <border>
      <left style="thin"/>
      <right/>
      <top style="medium"/>
      <bottom style="thin"/>
    </border>
    <border>
      <left style="medium"/>
      <right/>
      <top/>
      <bottom style="thin"/>
    </border>
    <border>
      <left style="medium"/>
      <right/>
      <top style="thin"/>
      <bottom/>
    </border>
    <border>
      <left style="double"/>
      <right/>
      <top style="double"/>
      <bottom style="double"/>
    </border>
    <border>
      <left/>
      <right style="double"/>
      <top style="double"/>
      <bottom style="double"/>
    </border>
    <border>
      <left style="medium"/>
      <right/>
      <top style="thin">
        <color theme="3"/>
      </top>
      <bottom style="medium"/>
    </border>
    <border>
      <left/>
      <right/>
      <top style="thin">
        <color theme="3"/>
      </top>
      <bottom style="medium"/>
    </border>
    <border>
      <left>
        <color indexed="63"/>
      </left>
      <right style="thin"/>
      <top style="thin">
        <color theme="3"/>
      </top>
      <bottom style="medium"/>
    </border>
    <border>
      <left>
        <color indexed="63"/>
      </left>
      <right>
        <color indexed="63"/>
      </right>
      <top style="thick">
        <color rgb="FFFF0000"/>
      </top>
      <bottom style="thick">
        <color rgb="FFFF0000"/>
      </bottom>
    </border>
    <border>
      <left>
        <color indexed="63"/>
      </left>
      <right style="thin"/>
      <top style="medium"/>
      <bottom style="medium"/>
    </border>
    <border>
      <left>
        <color indexed="63"/>
      </left>
      <right style="thin"/>
      <top style="medium"/>
      <bottom>
        <color indexed="63"/>
      </bottom>
    </border>
    <border>
      <left style="thin"/>
      <right/>
      <top style="medium"/>
      <bottom>
        <color indexed="63"/>
      </bottom>
    </border>
    <border>
      <left>
        <color indexed="63"/>
      </left>
      <right>
        <color indexed="63"/>
      </right>
      <top style="double"/>
      <bottom style="double"/>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33">
    <xf numFmtId="0" fontId="0" fillId="0" borderId="0" xfId="0" applyFont="1" applyAlignment="1">
      <alignment/>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4" fillId="8" borderId="0" xfId="0" applyFont="1" applyFill="1" applyBorder="1" applyAlignment="1" applyProtection="1">
      <alignment horizontal="center"/>
      <protection/>
    </xf>
    <xf numFmtId="0" fontId="82" fillId="8" borderId="10" xfId="0" applyFont="1" applyFill="1" applyBorder="1" applyAlignment="1" applyProtection="1">
      <alignment/>
      <protection/>
    </xf>
    <xf numFmtId="0" fontId="82" fillId="33" borderId="10" xfId="0" applyFont="1" applyFill="1" applyBorder="1" applyAlignment="1" applyProtection="1">
      <alignment/>
      <protection/>
    </xf>
    <xf numFmtId="0" fontId="85"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8" borderId="0" xfId="0" applyFont="1" applyFill="1" applyBorder="1" applyAlignment="1" applyProtection="1">
      <alignment/>
      <protection/>
    </xf>
    <xf numFmtId="0" fontId="82" fillId="8" borderId="0" xfId="0" applyFont="1" applyFill="1" applyBorder="1" applyAlignment="1" applyProtection="1">
      <alignment horizontal="lef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6"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7" fillId="0" borderId="11" xfId="0" applyNumberFormat="1" applyFont="1" applyFill="1" applyBorder="1" applyAlignment="1" applyProtection="1">
      <alignment horizontal="right" vertical="center"/>
      <protection/>
    </xf>
    <xf numFmtId="0" fontId="82" fillId="0" borderId="0" xfId="0" applyFont="1" applyAlignment="1">
      <alignment/>
    </xf>
    <xf numFmtId="0" fontId="88" fillId="33" borderId="0" xfId="0" applyFont="1" applyFill="1" applyBorder="1" applyAlignment="1" applyProtection="1">
      <alignment/>
      <protection/>
    </xf>
    <xf numFmtId="0" fontId="88" fillId="0" borderId="0" xfId="0" applyFont="1" applyBorder="1" applyAlignment="1" applyProtection="1">
      <alignment/>
      <protection/>
    </xf>
    <xf numFmtId="165" fontId="89" fillId="0" borderId="11" xfId="0" applyNumberFormat="1" applyFont="1" applyBorder="1" applyAlignment="1" applyProtection="1">
      <alignment horizontal="right" vertical="center"/>
      <protection/>
    </xf>
    <xf numFmtId="0" fontId="88" fillId="33" borderId="0" xfId="0" applyFont="1" applyFill="1" applyAlignment="1" applyProtection="1">
      <alignment/>
      <protection/>
    </xf>
    <xf numFmtId="0" fontId="88" fillId="0" borderId="0" xfId="0" applyFont="1" applyAlignment="1" applyProtection="1">
      <alignment/>
      <protection/>
    </xf>
    <xf numFmtId="0" fontId="6" fillId="0" borderId="12" xfId="0" applyFont="1" applyBorder="1" applyAlignment="1" applyProtection="1">
      <alignment/>
      <protection/>
    </xf>
    <xf numFmtId="0" fontId="6" fillId="0" borderId="0" xfId="0" applyFont="1" applyBorder="1" applyAlignment="1" applyProtection="1">
      <alignment/>
      <protection/>
    </xf>
    <xf numFmtId="0" fontId="6" fillId="0" borderId="10" xfId="0" applyFont="1" applyBorder="1" applyAlignment="1" applyProtection="1">
      <alignment/>
      <protection/>
    </xf>
    <xf numFmtId="0" fontId="6" fillId="34" borderId="10" xfId="0" applyFont="1" applyFill="1" applyBorder="1" applyAlignment="1" applyProtection="1">
      <alignment/>
      <protection/>
    </xf>
    <xf numFmtId="0" fontId="42" fillId="0" borderId="0" xfId="0" applyFont="1" applyBorder="1" applyAlignment="1" applyProtection="1">
      <alignment/>
      <protection/>
    </xf>
    <xf numFmtId="164" fontId="6" fillId="34" borderId="10" xfId="0" applyNumberFormat="1" applyFont="1" applyFill="1" applyBorder="1" applyAlignment="1" applyProtection="1">
      <alignment/>
      <protection/>
    </xf>
    <xf numFmtId="0" fontId="2" fillId="0" borderId="13" xfId="0" applyFont="1" applyBorder="1" applyAlignment="1" applyProtection="1">
      <alignment horizontal="left"/>
      <protection/>
    </xf>
    <xf numFmtId="0" fontId="2" fillId="0" borderId="14" xfId="0" applyFont="1" applyBorder="1" applyAlignment="1" applyProtection="1">
      <alignment horizontal="left"/>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165" fontId="90" fillId="0" borderId="16" xfId="0" applyNumberFormat="1" applyFont="1" applyFill="1" applyBorder="1" applyAlignment="1" applyProtection="1">
      <alignment horizontal="center" vertical="center"/>
      <protection/>
    </xf>
    <xf numFmtId="0" fontId="84" fillId="25" borderId="0" xfId="0" applyFont="1" applyFill="1" applyBorder="1" applyAlignment="1" applyProtection="1">
      <alignment horizontal="center" vertical="center" wrapText="1"/>
      <protection/>
    </xf>
    <xf numFmtId="49" fontId="82" fillId="0" borderId="0" xfId="0" applyNumberFormat="1" applyFont="1" applyFill="1" applyAlignment="1" applyProtection="1">
      <alignment horizontal="left"/>
      <protection/>
    </xf>
    <xf numFmtId="0" fontId="88" fillId="33"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protection/>
    </xf>
    <xf numFmtId="0" fontId="3" fillId="0" borderId="0" xfId="0" applyFont="1" applyBorder="1" applyAlignment="1" applyProtection="1">
      <alignment/>
      <protection/>
    </xf>
    <xf numFmtId="9" fontId="84" fillId="0" borderId="0" xfId="0" applyNumberFormat="1" applyFont="1" applyFill="1" applyBorder="1" applyAlignment="1" applyProtection="1">
      <alignment horizontal="left" vertical="center"/>
      <protection/>
    </xf>
    <xf numFmtId="9" fontId="84" fillId="8" borderId="0" xfId="0" applyNumberFormat="1" applyFont="1" applyFill="1" applyBorder="1" applyAlignment="1" applyProtection="1">
      <alignment horizontal="left" vertical="center"/>
      <protection/>
    </xf>
    <xf numFmtId="10" fontId="84" fillId="0" borderId="0" xfId="0" applyNumberFormat="1" applyFont="1" applyFill="1" applyBorder="1" applyAlignment="1" applyProtection="1">
      <alignment horizontal="center" vertical="center"/>
      <protection/>
    </xf>
    <xf numFmtId="0" fontId="84" fillId="8" borderId="0" xfId="0" applyFont="1" applyFill="1" applyBorder="1" applyAlignment="1" applyProtection="1">
      <alignment vertical="center"/>
      <protection/>
    </xf>
    <xf numFmtId="0" fontId="84" fillId="8" borderId="0" xfId="0" applyFont="1" applyFill="1" applyBorder="1" applyAlignment="1" applyProtection="1">
      <alignment horizontal="center" vertical="center"/>
      <protection/>
    </xf>
    <xf numFmtId="0" fontId="82" fillId="0" borderId="17" xfId="0" applyFont="1" applyFill="1" applyBorder="1" applyAlignment="1" applyProtection="1">
      <alignment horizontal="left" vertical="center"/>
      <protection/>
    </xf>
    <xf numFmtId="0" fontId="82" fillId="0" borderId="18" xfId="0" applyFont="1" applyBorder="1" applyAlignment="1" applyProtection="1">
      <alignment vertical="center"/>
      <protection/>
    </xf>
    <xf numFmtId="0" fontId="82" fillId="0" borderId="19" xfId="0" applyFont="1" applyBorder="1" applyAlignment="1" applyProtection="1">
      <alignment vertical="center"/>
      <protection/>
    </xf>
    <xf numFmtId="0" fontId="82" fillId="0" borderId="19" xfId="0" applyFont="1" applyFill="1" applyBorder="1" applyAlignment="1" applyProtection="1">
      <alignment horizontal="center" vertical="center"/>
      <protection/>
    </xf>
    <xf numFmtId="0" fontId="82" fillId="0" borderId="20" xfId="0" applyFont="1" applyFill="1" applyBorder="1" applyAlignment="1" applyProtection="1">
      <alignment horizontal="center" vertical="center"/>
      <protection/>
    </xf>
    <xf numFmtId="6" fontId="84" fillId="0" borderId="0" xfId="0" applyNumberFormat="1" applyFont="1" applyFill="1" applyBorder="1" applyAlignment="1" applyProtection="1">
      <alignment horizontal="left" vertical="center"/>
      <protection/>
    </xf>
    <xf numFmtId="6" fontId="84" fillId="8" borderId="0" xfId="0" applyNumberFormat="1" applyFont="1" applyFill="1" applyBorder="1" applyAlignment="1" applyProtection="1">
      <alignment horizontal="left" vertical="center"/>
      <protection/>
    </xf>
    <xf numFmtId="165" fontId="84" fillId="0" borderId="0" xfId="0" applyNumberFormat="1" applyFont="1" applyFill="1" applyBorder="1" applyAlignment="1" applyProtection="1">
      <alignment horizontal="center" vertical="center"/>
      <protection/>
    </xf>
    <xf numFmtId="0" fontId="82" fillId="0" borderId="21" xfId="0" applyFont="1" applyBorder="1" applyAlignment="1" applyProtection="1">
      <alignment/>
      <protection/>
    </xf>
    <xf numFmtId="0" fontId="82" fillId="0" borderId="0" xfId="0" applyFont="1" applyAlignment="1" applyProtection="1">
      <alignment/>
      <protection/>
    </xf>
    <xf numFmtId="0" fontId="84" fillId="0" borderId="0" xfId="0" applyFont="1" applyFill="1" applyBorder="1" applyAlignment="1" applyProtection="1">
      <alignment horizontal="left" vertical="center"/>
      <protection/>
    </xf>
    <xf numFmtId="165" fontId="89" fillId="34" borderId="22" xfId="0" applyNumberFormat="1" applyFont="1" applyFill="1" applyBorder="1" applyAlignment="1" applyProtection="1">
      <alignment horizontal="right" vertical="center"/>
      <protection/>
    </xf>
    <xf numFmtId="165" fontId="43" fillId="0" borderId="23" xfId="0" applyNumberFormat="1" applyFont="1" applyFill="1" applyBorder="1" applyAlignment="1" applyProtection="1">
      <alignment horizontal="right" vertical="center"/>
      <protection/>
    </xf>
    <xf numFmtId="165" fontId="44" fillId="0" borderId="24" xfId="0" applyNumberFormat="1" applyFont="1" applyFill="1" applyBorder="1" applyAlignment="1" applyProtection="1">
      <alignment horizontal="right" vertical="center"/>
      <protection/>
    </xf>
    <xf numFmtId="165" fontId="44" fillId="33" borderId="25" xfId="0" applyNumberFormat="1" applyFont="1" applyFill="1" applyBorder="1" applyAlignment="1" applyProtection="1">
      <alignment horizontal="right" vertical="center"/>
      <protection locked="0"/>
    </xf>
    <xf numFmtId="165" fontId="44" fillId="33" borderId="26" xfId="0" applyNumberFormat="1" applyFont="1" applyFill="1" applyBorder="1" applyAlignment="1" applyProtection="1">
      <alignment horizontal="right" vertical="center"/>
      <protection locked="0"/>
    </xf>
    <xf numFmtId="0" fontId="82" fillId="33" borderId="27" xfId="0" applyFont="1" applyFill="1" applyBorder="1" applyAlignment="1" applyProtection="1">
      <alignment vertical="center" wrapText="1"/>
      <protection locked="0"/>
    </xf>
    <xf numFmtId="165" fontId="91" fillId="33" borderId="25" xfId="0" applyNumberFormat="1" applyFont="1" applyFill="1" applyBorder="1" applyAlignment="1" applyProtection="1">
      <alignment horizontal="right" vertical="center"/>
      <protection locked="0"/>
    </xf>
    <xf numFmtId="165" fontId="91" fillId="33" borderId="28" xfId="0" applyNumberFormat="1" applyFont="1" applyFill="1" applyBorder="1" applyAlignment="1" applyProtection="1">
      <alignment horizontal="right" vertical="center"/>
      <protection locked="0"/>
    </xf>
    <xf numFmtId="0" fontId="84" fillId="0" borderId="29" xfId="0" applyFont="1" applyBorder="1" applyAlignment="1" applyProtection="1">
      <alignment vertical="center"/>
      <protection/>
    </xf>
    <xf numFmtId="165" fontId="91" fillId="33" borderId="26" xfId="0" applyNumberFormat="1" applyFont="1" applyFill="1" applyBorder="1" applyAlignment="1" applyProtection="1">
      <alignment horizontal="right" vertical="center"/>
      <protection locked="0"/>
    </xf>
    <xf numFmtId="165" fontId="84" fillId="0" borderId="30" xfId="0" applyNumberFormat="1" applyFont="1" applyBorder="1" applyAlignment="1" applyProtection="1">
      <alignment/>
      <protection/>
    </xf>
    <xf numFmtId="165" fontId="91" fillId="33" borderId="29" xfId="0" applyNumberFormat="1" applyFont="1" applyFill="1" applyBorder="1" applyAlignment="1" applyProtection="1">
      <alignment horizontal="right" vertical="center"/>
      <protection locked="0"/>
    </xf>
    <xf numFmtId="165" fontId="91" fillId="33" borderId="24" xfId="0" applyNumberFormat="1" applyFont="1" applyFill="1" applyBorder="1" applyAlignment="1" applyProtection="1">
      <alignment horizontal="right" vertical="center"/>
      <protection locked="0"/>
    </xf>
    <xf numFmtId="165" fontId="91" fillId="33" borderId="29" xfId="0" applyNumberFormat="1" applyFont="1" applyFill="1" applyBorder="1" applyAlignment="1" applyProtection="1">
      <alignment horizontal="right"/>
      <protection locked="0"/>
    </xf>
    <xf numFmtId="165" fontId="91" fillId="33" borderId="24" xfId="0" applyNumberFormat="1" applyFont="1" applyFill="1" applyBorder="1" applyAlignment="1" applyProtection="1">
      <alignment horizontal="right"/>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4" fillId="0" borderId="19" xfId="0" applyNumberFormat="1" applyFont="1" applyFill="1" applyBorder="1" applyAlignment="1" applyProtection="1">
      <alignment horizontal="left" vertical="center"/>
      <protection/>
    </xf>
    <xf numFmtId="165" fontId="44" fillId="33" borderId="32"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3"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0" fillId="0" borderId="16" xfId="0" applyNumberFormat="1" applyFont="1" applyFill="1" applyBorder="1" applyAlignment="1" applyProtection="1">
      <alignment horizontal="center" vertical="center"/>
      <protection/>
    </xf>
    <xf numFmtId="10" fontId="84" fillId="8" borderId="0" xfId="0" applyNumberFormat="1" applyFont="1" applyFill="1" applyBorder="1" applyAlignment="1" applyProtection="1">
      <alignment horizontal="center"/>
      <protection/>
    </xf>
    <xf numFmtId="9" fontId="84" fillId="8" borderId="0" xfId="0" applyNumberFormat="1" applyFont="1" applyFill="1" applyBorder="1" applyAlignment="1" applyProtection="1">
      <alignment horizontal="center"/>
      <protection/>
    </xf>
    <xf numFmtId="165" fontId="84" fillId="8" borderId="0" xfId="0" applyNumberFormat="1" applyFont="1" applyFill="1" applyBorder="1" applyAlignment="1" applyProtection="1">
      <alignment horizontal="center"/>
      <protection/>
    </xf>
    <xf numFmtId="0" fontId="82" fillId="0" borderId="0" xfId="0" applyFont="1" applyFill="1" applyAlignment="1" applyProtection="1">
      <alignment horizontal="left"/>
      <protection/>
    </xf>
    <xf numFmtId="0" fontId="90" fillId="0" borderId="34" xfId="0" applyFont="1" applyFill="1" applyBorder="1" applyAlignment="1" applyProtection="1">
      <alignment vertical="center" wrapText="1"/>
      <protection/>
    </xf>
    <xf numFmtId="0" fontId="90" fillId="0" borderId="34" xfId="0" applyFont="1" applyBorder="1" applyAlignment="1" applyProtection="1">
      <alignment horizontal="left" vertical="center"/>
      <protection/>
    </xf>
    <xf numFmtId="0" fontId="82" fillId="8" borderId="0" xfId="0" applyFont="1" applyFill="1" applyBorder="1" applyAlignment="1" applyProtection="1">
      <alignment horizontal="center"/>
      <protection/>
    </xf>
    <xf numFmtId="0" fontId="82" fillId="0" borderId="0" xfId="0" applyFont="1" applyBorder="1" applyAlignment="1" applyProtection="1">
      <alignment/>
      <protection/>
    </xf>
    <xf numFmtId="0" fontId="84" fillId="8" borderId="0" xfId="0" applyFont="1" applyFill="1" applyAlignment="1" applyProtection="1">
      <alignment horizontal="center" vertical="center" wrapText="1"/>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165" fontId="89" fillId="33" borderId="32" xfId="0" applyNumberFormat="1" applyFont="1" applyFill="1" applyBorder="1" applyAlignment="1" applyProtection="1">
      <alignment/>
      <protection locked="0"/>
    </xf>
    <xf numFmtId="165" fontId="96" fillId="0" borderId="30" xfId="0" applyNumberFormat="1" applyFont="1" applyBorder="1" applyAlignment="1" applyProtection="1">
      <alignment/>
      <protection/>
    </xf>
    <xf numFmtId="0" fontId="3" fillId="0" borderId="12" xfId="0" applyFont="1" applyBorder="1" applyAlignment="1" applyProtection="1">
      <alignment/>
      <protection/>
    </xf>
    <xf numFmtId="0" fontId="82" fillId="0" borderId="0" xfId="0" applyFont="1" applyBorder="1" applyAlignment="1" applyProtection="1">
      <alignment/>
      <protection/>
    </xf>
    <xf numFmtId="165" fontId="82" fillId="0" borderId="19" xfId="0" applyNumberFormat="1" applyFont="1" applyFill="1" applyBorder="1" applyAlignment="1" applyProtection="1">
      <alignment horizontal="left" vertical="center"/>
      <protection/>
    </xf>
    <xf numFmtId="0" fontId="82" fillId="0" borderId="0" xfId="0" applyFont="1" applyAlignment="1" applyProtection="1">
      <alignment/>
      <protection/>
    </xf>
    <xf numFmtId="0" fontId="90" fillId="34" borderId="35" xfId="53" applyFont="1" applyFill="1" applyBorder="1" applyAlignment="1" applyProtection="1">
      <alignment horizontal="center" vertical="center"/>
      <protection locked="0"/>
    </xf>
    <xf numFmtId="0" fontId="90" fillId="0" borderId="35" xfId="53" applyFont="1" applyFill="1" applyBorder="1" applyAlignment="1" applyProtection="1">
      <alignment horizontal="center" vertical="center"/>
      <protection locked="0"/>
    </xf>
    <xf numFmtId="165" fontId="43" fillId="0" borderId="28" xfId="0" applyNumberFormat="1" applyFont="1" applyFill="1" applyBorder="1" applyAlignment="1" applyProtection="1">
      <alignment horizontal="right" vertical="center"/>
      <protection/>
    </xf>
    <xf numFmtId="165" fontId="43" fillId="0" borderId="36" xfId="0" applyNumberFormat="1" applyFont="1" applyFill="1" applyBorder="1" applyAlignment="1" applyProtection="1">
      <alignment horizontal="right" vertical="center"/>
      <protection/>
    </xf>
    <xf numFmtId="165" fontId="89" fillId="0" borderId="32" xfId="0" applyNumberFormat="1" applyFont="1" applyBorder="1" applyAlignment="1" applyProtection="1">
      <alignment/>
      <protection/>
    </xf>
    <xf numFmtId="165" fontId="43" fillId="0" borderId="32" xfId="0" applyNumberFormat="1" applyFont="1" applyFill="1" applyBorder="1" applyAlignment="1" applyProtection="1">
      <alignment horizontal="right" vertical="center"/>
      <protection/>
    </xf>
    <xf numFmtId="0" fontId="82" fillId="0" borderId="0" xfId="0" applyFont="1" applyAlignment="1" applyProtection="1">
      <alignment/>
      <protection/>
    </xf>
    <xf numFmtId="49" fontId="82" fillId="0" borderId="0" xfId="0" applyNumberFormat="1" applyFont="1" applyFill="1" applyAlignment="1" applyProtection="1">
      <alignment/>
      <protection/>
    </xf>
    <xf numFmtId="0" fontId="82" fillId="0" borderId="0" xfId="0" applyFont="1" applyAlignment="1" applyProtection="1">
      <alignment/>
      <protection/>
    </xf>
    <xf numFmtId="49" fontId="97" fillId="0" borderId="0" xfId="0" applyNumberFormat="1" applyFont="1" applyFill="1" applyAlignment="1" applyProtection="1">
      <alignment/>
      <protection/>
    </xf>
    <xf numFmtId="49" fontId="82" fillId="0" borderId="0" xfId="0" applyNumberFormat="1" applyFont="1" applyBorder="1" applyAlignment="1" applyProtection="1">
      <alignment/>
      <protection/>
    </xf>
    <xf numFmtId="49" fontId="97" fillId="0" borderId="0" xfId="0" applyNumberFormat="1" applyFont="1" applyBorder="1" applyAlignment="1" applyProtection="1">
      <alignment/>
      <protection/>
    </xf>
    <xf numFmtId="49" fontId="82" fillId="34" borderId="0" xfId="0" applyNumberFormat="1" applyFont="1" applyFill="1" applyAlignment="1" applyProtection="1">
      <alignment/>
      <protection/>
    </xf>
    <xf numFmtId="49" fontId="97" fillId="34" borderId="0" xfId="0" applyNumberFormat="1" applyFont="1" applyFill="1" applyAlignment="1" applyProtection="1">
      <alignment/>
      <protection/>
    </xf>
    <xf numFmtId="0" fontId="4" fillId="35" borderId="0" xfId="0" applyFont="1" applyFill="1" applyBorder="1" applyAlignment="1" applyProtection="1">
      <alignment/>
      <protection/>
    </xf>
    <xf numFmtId="49" fontId="82" fillId="0" borderId="0" xfId="0" applyNumberFormat="1" applyFont="1" applyAlignment="1" applyProtection="1">
      <alignment/>
      <protection/>
    </xf>
    <xf numFmtId="49" fontId="97" fillId="0" borderId="0" xfId="0" applyNumberFormat="1" applyFont="1" applyAlignment="1" applyProtection="1">
      <alignment/>
      <protection/>
    </xf>
    <xf numFmtId="0" fontId="82" fillId="0" borderId="0" xfId="0" applyFont="1" applyAlignment="1" applyProtection="1">
      <alignment/>
      <protection/>
    </xf>
    <xf numFmtId="0" fontId="98" fillId="36" borderId="37" xfId="0" applyFont="1" applyFill="1" applyBorder="1" applyAlignment="1" applyProtection="1">
      <alignment vertical="center"/>
      <protection/>
    </xf>
    <xf numFmtId="0" fontId="90" fillId="0" borderId="35" xfId="53" applyFont="1" applyFill="1" applyBorder="1" applyAlignment="1" applyProtection="1">
      <alignment horizontal="center" vertical="center"/>
      <protection locked="0"/>
    </xf>
    <xf numFmtId="0" fontId="90" fillId="34" borderId="35" xfId="53" applyFont="1" applyFill="1" applyBorder="1" applyAlignment="1" applyProtection="1">
      <alignment horizontal="center" vertical="center"/>
      <protection/>
    </xf>
    <xf numFmtId="0" fontId="6" fillId="35" borderId="0" xfId="0" applyFont="1" applyFill="1" applyBorder="1" applyAlignment="1" applyProtection="1">
      <alignment/>
      <protection/>
    </xf>
    <xf numFmtId="0" fontId="6" fillId="0" borderId="0" xfId="0" applyFont="1" applyFill="1" applyAlignment="1" applyProtection="1">
      <alignment/>
      <protection/>
    </xf>
    <xf numFmtId="0" fontId="6" fillId="35" borderId="0" xfId="0" applyFont="1" applyFill="1" applyAlignment="1" applyProtection="1">
      <alignment/>
      <protection/>
    </xf>
    <xf numFmtId="0" fontId="6" fillId="35" borderId="0" xfId="0" applyFont="1" applyFill="1" applyAlignment="1" applyProtection="1">
      <alignment horizontal="left" vertical="center"/>
      <protection/>
    </xf>
    <xf numFmtId="0" fontId="6" fillId="0" borderId="0" xfId="0" applyFont="1" applyFill="1" applyBorder="1" applyAlignment="1" applyProtection="1">
      <alignment/>
      <protection/>
    </xf>
    <xf numFmtId="0" fontId="6" fillId="0" borderId="10" xfId="0" applyFont="1" applyFill="1" applyBorder="1" applyAlignment="1" applyProtection="1">
      <alignment/>
      <protection/>
    </xf>
    <xf numFmtId="165" fontId="2" fillId="34" borderId="30" xfId="0" applyNumberFormat="1" applyFont="1" applyFill="1" applyBorder="1" applyAlignment="1" applyProtection="1">
      <alignment vertical="center"/>
      <protection/>
    </xf>
    <xf numFmtId="165" fontId="2" fillId="0" borderId="30" xfId="0" applyNumberFormat="1" applyFont="1" applyFill="1" applyBorder="1" applyAlignment="1" applyProtection="1">
      <alignment vertical="center"/>
      <protection/>
    </xf>
    <xf numFmtId="165" fontId="2" fillId="0" borderId="30" xfId="0" applyNumberFormat="1" applyFont="1" applyBorder="1" applyAlignment="1" applyProtection="1">
      <alignment vertical="center"/>
      <protection/>
    </xf>
    <xf numFmtId="0" fontId="11" fillId="0" borderId="38" xfId="0" applyFont="1" applyFill="1" applyBorder="1" applyAlignment="1" applyProtection="1">
      <alignment/>
      <protection/>
    </xf>
    <xf numFmtId="165" fontId="44" fillId="33" borderId="38" xfId="0" applyNumberFormat="1" applyFont="1" applyFill="1" applyBorder="1" applyAlignment="1" applyProtection="1">
      <alignment horizontal="right"/>
      <protection locked="0"/>
    </xf>
    <xf numFmtId="0" fontId="2" fillId="0" borderId="18" xfId="0" applyFont="1" applyFill="1" applyBorder="1" applyAlignment="1" applyProtection="1">
      <alignment horizontal="left"/>
      <protection/>
    </xf>
    <xf numFmtId="0" fontId="6" fillId="0" borderId="18" xfId="0" applyFont="1" applyFill="1" applyBorder="1" applyAlignment="1" applyProtection="1">
      <alignment horizontal="center" wrapText="1"/>
      <protection/>
    </xf>
    <xf numFmtId="0" fontId="4" fillId="0" borderId="0" xfId="0" applyFont="1" applyFill="1" applyBorder="1" applyAlignment="1" applyProtection="1">
      <alignment/>
      <protection/>
    </xf>
    <xf numFmtId="0" fontId="2" fillId="0" borderId="0" xfId="0" applyFont="1" applyBorder="1" applyAlignment="1" applyProtection="1">
      <alignment/>
      <protection/>
    </xf>
    <xf numFmtId="0" fontId="4" fillId="37" borderId="0" xfId="0" applyFont="1" applyFill="1" applyBorder="1" applyAlignment="1" applyProtection="1">
      <alignment horizontal="left"/>
      <protection/>
    </xf>
    <xf numFmtId="0" fontId="82" fillId="38" borderId="39" xfId="0" applyFont="1" applyFill="1" applyBorder="1" applyAlignment="1" applyProtection="1">
      <alignment/>
      <protection/>
    </xf>
    <xf numFmtId="0" fontId="82" fillId="38" borderId="40" xfId="0" applyFont="1" applyFill="1" applyBorder="1" applyAlignment="1" applyProtection="1">
      <alignment/>
      <protection/>
    </xf>
    <xf numFmtId="0" fontId="82" fillId="38" borderId="41" xfId="0" applyFont="1" applyFill="1" applyBorder="1" applyAlignment="1" applyProtection="1">
      <alignment/>
      <protection/>
    </xf>
    <xf numFmtId="0" fontId="82" fillId="38" borderId="12" xfId="0" applyFont="1" applyFill="1" applyBorder="1" applyAlignment="1" applyProtection="1">
      <alignment/>
      <protection/>
    </xf>
    <xf numFmtId="0" fontId="82" fillId="38" borderId="0" xfId="0" applyFont="1" applyFill="1" applyAlignment="1" applyProtection="1">
      <alignment/>
      <protection/>
    </xf>
    <xf numFmtId="0" fontId="82" fillId="38" borderId="13" xfId="0" applyFont="1" applyFill="1" applyBorder="1" applyAlignment="1" applyProtection="1">
      <alignment/>
      <protection/>
    </xf>
    <xf numFmtId="0" fontId="52" fillId="38" borderId="0" xfId="0" applyFont="1" applyFill="1" applyBorder="1" applyAlignment="1" applyProtection="1">
      <alignment horizontal="left" vertical="center"/>
      <protection/>
    </xf>
    <xf numFmtId="0" fontId="82" fillId="38" borderId="10" xfId="0" applyFont="1" applyFill="1" applyBorder="1" applyAlignment="1" applyProtection="1">
      <alignment/>
      <protection/>
    </xf>
    <xf numFmtId="0" fontId="82" fillId="38" borderId="15" xfId="0" applyFont="1" applyFill="1" applyBorder="1" applyAlignment="1" applyProtection="1">
      <alignment/>
      <protection/>
    </xf>
    <xf numFmtId="0" fontId="82" fillId="38" borderId="0" xfId="0" applyFont="1" applyFill="1" applyBorder="1" applyAlignment="1" applyProtection="1">
      <alignment horizontal="left" vertical="top"/>
      <protection/>
    </xf>
    <xf numFmtId="0" fontId="82" fillId="38" borderId="0" xfId="0" applyFont="1" applyFill="1" applyBorder="1" applyAlignment="1" applyProtection="1">
      <alignment horizontal="center" vertical="top"/>
      <protection/>
    </xf>
    <xf numFmtId="0" fontId="99" fillId="38" borderId="0" xfId="0" applyFont="1" applyFill="1" applyBorder="1" applyAlignment="1" applyProtection="1">
      <alignment horizontal="center"/>
      <protection/>
    </xf>
    <xf numFmtId="0" fontId="2" fillId="0" borderId="38" xfId="0" applyFont="1" applyFill="1" applyBorder="1" applyAlignment="1" applyProtection="1">
      <alignment horizontal="center" wrapText="1"/>
      <protection/>
    </xf>
    <xf numFmtId="0" fontId="82" fillId="38" borderId="0" xfId="0" applyFont="1" applyFill="1" applyBorder="1" applyAlignment="1" applyProtection="1">
      <alignment horizontal="center"/>
      <protection/>
    </xf>
    <xf numFmtId="0" fontId="90" fillId="38" borderId="0" xfId="0" applyFont="1" applyFill="1" applyAlignment="1" applyProtection="1">
      <alignment/>
      <protection/>
    </xf>
    <xf numFmtId="0" fontId="84" fillId="38" borderId="0" xfId="0" applyFont="1" applyFill="1" applyAlignment="1" applyProtection="1">
      <alignment/>
      <protection/>
    </xf>
    <xf numFmtId="0" fontId="87" fillId="38" borderId="0" xfId="0" applyFont="1" applyFill="1" applyAlignment="1" applyProtection="1">
      <alignment/>
      <protection/>
    </xf>
    <xf numFmtId="0" fontId="100" fillId="38" borderId="0" xfId="0" applyFont="1" applyFill="1" applyBorder="1" applyAlignment="1" applyProtection="1">
      <alignment/>
      <protection/>
    </xf>
    <xf numFmtId="0" fontId="82" fillId="38" borderId="0" xfId="0" applyFont="1" applyFill="1" applyBorder="1" applyAlignment="1" applyProtection="1">
      <alignment/>
      <protection/>
    </xf>
    <xf numFmtId="0" fontId="88" fillId="38" borderId="0" xfId="0" applyFont="1" applyFill="1" applyBorder="1" applyAlignment="1" applyProtection="1">
      <alignment/>
      <protection/>
    </xf>
    <xf numFmtId="0" fontId="100" fillId="38" borderId="0" xfId="0" applyFont="1" applyFill="1" applyAlignment="1" applyProtection="1">
      <alignment/>
      <protection/>
    </xf>
    <xf numFmtId="0" fontId="82" fillId="38" borderId="0" xfId="0" applyFont="1" applyFill="1" applyAlignment="1" applyProtection="1">
      <alignment/>
      <protection/>
    </xf>
    <xf numFmtId="0" fontId="88" fillId="38" borderId="0" xfId="0" applyFont="1" applyFill="1" applyAlignment="1" applyProtection="1">
      <alignment/>
      <protection/>
    </xf>
    <xf numFmtId="0" fontId="82" fillId="38" borderId="0" xfId="0" applyFont="1" applyFill="1" applyAlignment="1" applyProtection="1">
      <alignment horizontal="center"/>
      <protection/>
    </xf>
    <xf numFmtId="0" fontId="2" fillId="38" borderId="0" xfId="0" applyFont="1" applyFill="1" applyBorder="1" applyAlignment="1" applyProtection="1">
      <alignment horizontal="center" wrapText="1"/>
      <protection/>
    </xf>
    <xf numFmtId="0" fontId="82" fillId="38" borderId="12" xfId="0" applyFont="1" applyFill="1" applyBorder="1" applyAlignment="1" applyProtection="1">
      <alignment vertical="center"/>
      <protection/>
    </xf>
    <xf numFmtId="0" fontId="82" fillId="38" borderId="14" xfId="0" applyFont="1" applyFill="1" applyBorder="1" applyAlignment="1" applyProtection="1">
      <alignment horizontal="center"/>
      <protection/>
    </xf>
    <xf numFmtId="0" fontId="82" fillId="38" borderId="0" xfId="0" applyFont="1" applyFill="1" applyBorder="1" applyAlignment="1" applyProtection="1">
      <alignment vertical="center"/>
      <protection/>
    </xf>
    <xf numFmtId="0" fontId="82" fillId="38" borderId="0" xfId="0" applyFont="1" applyFill="1" applyAlignment="1" applyProtection="1">
      <alignment vertical="center"/>
      <protection/>
    </xf>
    <xf numFmtId="0" fontId="84" fillId="38" borderId="0" xfId="0" applyFont="1" applyFill="1" applyAlignment="1" applyProtection="1">
      <alignment horizontal="center" vertical="center" wrapText="1"/>
      <protection/>
    </xf>
    <xf numFmtId="0" fontId="82" fillId="38" borderId="14" xfId="0" applyFont="1" applyFill="1" applyBorder="1" applyAlignment="1" applyProtection="1">
      <alignment/>
      <protection/>
    </xf>
    <xf numFmtId="0" fontId="84" fillId="38" borderId="0" xfId="0" applyFont="1" applyFill="1" applyBorder="1" applyAlignment="1" applyProtection="1">
      <alignment horizontal="center"/>
      <protection/>
    </xf>
    <xf numFmtId="0" fontId="82" fillId="38" borderId="0" xfId="0" applyFont="1" applyFill="1" applyBorder="1" applyAlignment="1" applyProtection="1">
      <alignment/>
      <protection/>
    </xf>
    <xf numFmtId="0" fontId="101" fillId="38" borderId="0" xfId="0" applyFont="1" applyFill="1" applyBorder="1" applyAlignment="1" applyProtection="1">
      <alignment horizontal="center" vertical="center"/>
      <protection/>
    </xf>
    <xf numFmtId="0" fontId="82" fillId="38" borderId="42" xfId="0" applyFont="1" applyFill="1" applyBorder="1" applyAlignment="1" applyProtection="1">
      <alignment/>
      <protection/>
    </xf>
    <xf numFmtId="0" fontId="82" fillId="38" borderId="10" xfId="0" applyFont="1" applyFill="1" applyBorder="1" applyAlignment="1" applyProtection="1">
      <alignment horizontal="left"/>
      <protection/>
    </xf>
    <xf numFmtId="0" fontId="82" fillId="33" borderId="43" xfId="0" applyFont="1" applyFill="1" applyBorder="1" applyAlignment="1" applyProtection="1">
      <alignment vertical="center" wrapText="1"/>
      <protection locked="0"/>
    </xf>
    <xf numFmtId="0" fontId="102" fillId="38" borderId="0" xfId="53" applyFont="1" applyFill="1" applyBorder="1" applyAlignment="1" applyProtection="1">
      <alignment horizontal="center" vertical="center"/>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82" fillId="0" borderId="0" xfId="0" applyFont="1" applyBorder="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2" fillId="0" borderId="44" xfId="0" applyFont="1" applyFill="1" applyBorder="1" applyAlignment="1" applyProtection="1">
      <alignment horizontal="right" vertical="center" wrapText="1"/>
      <protection/>
    </xf>
    <xf numFmtId="0" fontId="2" fillId="0" borderId="45" xfId="0" applyFont="1" applyFill="1" applyBorder="1" applyAlignment="1" applyProtection="1">
      <alignment horizontal="right" vertical="center" wrapText="1"/>
      <protection/>
    </xf>
    <xf numFmtId="0" fontId="2" fillId="0" borderId="45" xfId="0" applyFont="1" applyFill="1" applyBorder="1" applyAlignment="1" applyProtection="1">
      <alignment horizontal="right"/>
      <protection/>
    </xf>
    <xf numFmtId="0" fontId="2" fillId="0" borderId="14" xfId="0" applyFont="1" applyFill="1" applyBorder="1" applyAlignment="1" applyProtection="1">
      <alignment/>
      <protection/>
    </xf>
    <xf numFmtId="0" fontId="2" fillId="0" borderId="14" xfId="0" applyFont="1" applyBorder="1" applyAlignment="1" applyProtection="1">
      <alignment/>
      <protection/>
    </xf>
    <xf numFmtId="0" fontId="82" fillId="34" borderId="0" xfId="0" applyFont="1" applyFill="1" applyAlignment="1" applyProtection="1">
      <alignment/>
      <protection/>
    </xf>
    <xf numFmtId="0" fontId="103" fillId="36" borderId="46" xfId="0" applyFont="1" applyFill="1" applyBorder="1" applyAlignment="1" applyProtection="1">
      <alignment vertical="center"/>
      <protection/>
    </xf>
    <xf numFmtId="0" fontId="2" fillId="0" borderId="34" xfId="0" applyFont="1" applyBorder="1" applyAlignment="1" applyProtection="1">
      <alignment vertical="center"/>
      <protection/>
    </xf>
    <xf numFmtId="0" fontId="82" fillId="0" borderId="0" xfId="0" applyFont="1" applyAlignment="1" applyProtection="1">
      <alignment/>
      <protection/>
    </xf>
    <xf numFmtId="0" fontId="4" fillId="35" borderId="0" xfId="0" applyFont="1" applyFill="1" applyBorder="1" applyAlignment="1" applyProtection="1">
      <alignment/>
      <protection/>
    </xf>
    <xf numFmtId="0" fontId="2" fillId="0" borderId="14" xfId="0" applyFont="1" applyFill="1" applyBorder="1" applyAlignment="1" applyProtection="1">
      <alignment vertical="top"/>
      <protection/>
    </xf>
    <xf numFmtId="0" fontId="11" fillId="0" borderId="14" xfId="0" applyFont="1" applyFill="1" applyBorder="1" applyAlignment="1" applyProtection="1">
      <alignment/>
      <protection/>
    </xf>
    <xf numFmtId="165" fontId="43" fillId="0" borderId="44" xfId="0" applyNumberFormat="1" applyFont="1" applyFill="1" applyBorder="1" applyAlignment="1" applyProtection="1">
      <alignment horizontal="right" vertical="center"/>
      <protection/>
    </xf>
    <xf numFmtId="0" fontId="98" fillId="36" borderId="0" xfId="0" applyFont="1" applyFill="1" applyBorder="1" applyAlignment="1" applyProtection="1">
      <alignment horizontal="left" vertical="center"/>
      <protection/>
    </xf>
    <xf numFmtId="0" fontId="6" fillId="34" borderId="38" xfId="0" applyFont="1" applyFill="1" applyBorder="1" applyAlignment="1" applyProtection="1">
      <alignment horizontal="center" vertical="center" wrapText="1"/>
      <protection/>
    </xf>
    <xf numFmtId="0" fontId="84" fillId="0" borderId="33" xfId="0" applyFont="1" applyFill="1" applyBorder="1" applyAlignment="1" applyProtection="1">
      <alignment horizontal="center" vertical="center"/>
      <protection/>
    </xf>
    <xf numFmtId="0" fontId="98" fillId="36" borderId="18" xfId="0" applyFont="1" applyFill="1" applyBorder="1" applyAlignment="1" applyProtection="1">
      <alignment horizontal="left" vertical="center"/>
      <protection/>
    </xf>
    <xf numFmtId="0" fontId="104" fillId="36" borderId="47" xfId="0" applyFont="1" applyFill="1" applyBorder="1" applyAlignment="1" applyProtection="1">
      <alignment horizontal="left" vertical="center"/>
      <protection/>
    </xf>
    <xf numFmtId="0" fontId="6" fillId="34" borderId="48" xfId="0" applyFont="1" applyFill="1" applyBorder="1" applyAlignment="1" applyProtection="1">
      <alignment horizontal="center" vertical="center" wrapText="1"/>
      <protection/>
    </xf>
    <xf numFmtId="165" fontId="91" fillId="33" borderId="49" xfId="0" applyNumberFormat="1" applyFont="1" applyFill="1" applyBorder="1" applyAlignment="1" applyProtection="1">
      <alignment horizontal="right" vertical="center"/>
      <protection locked="0"/>
    </xf>
    <xf numFmtId="0" fontId="6" fillId="34" borderId="36" xfId="0" applyFont="1" applyFill="1" applyBorder="1" applyAlignment="1" applyProtection="1">
      <alignment horizontal="center" vertical="center" wrapText="1"/>
      <protection/>
    </xf>
    <xf numFmtId="0" fontId="3" fillId="0" borderId="12"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1" fontId="3" fillId="33" borderId="33" xfId="0" applyNumberFormat="1" applyFont="1" applyFill="1" applyBorder="1" applyAlignment="1" applyProtection="1">
      <alignment horizontal="center" vertical="center"/>
      <protection locked="0"/>
    </xf>
    <xf numFmtId="1" fontId="3" fillId="33" borderId="16" xfId="0" applyNumberFormat="1" applyFont="1" applyFill="1" applyBorder="1" applyAlignment="1" applyProtection="1">
      <alignment horizontal="center" vertical="center"/>
      <protection locked="0"/>
    </xf>
    <xf numFmtId="0" fontId="2" fillId="33" borderId="33" xfId="0" applyFont="1" applyFill="1" applyBorder="1" applyAlignment="1" applyProtection="1">
      <alignment vertical="center" wrapText="1"/>
      <protection locked="0"/>
    </xf>
    <xf numFmtId="0" fontId="2" fillId="33" borderId="34" xfId="0" applyFont="1" applyFill="1" applyBorder="1" applyAlignment="1" applyProtection="1">
      <alignment vertical="center" wrapText="1"/>
      <protection locked="0"/>
    </xf>
    <xf numFmtId="0" fontId="2" fillId="33" borderId="16" xfId="0" applyFont="1" applyFill="1" applyBorder="1" applyAlignment="1" applyProtection="1">
      <alignment vertical="center" wrapText="1"/>
      <protection locked="0"/>
    </xf>
    <xf numFmtId="0" fontId="3" fillId="33" borderId="33" xfId="0" applyFont="1" applyFill="1" applyBorder="1" applyAlignment="1" applyProtection="1">
      <alignment horizontal="left" vertical="center"/>
      <protection locked="0"/>
    </xf>
    <xf numFmtId="0" fontId="3" fillId="33" borderId="34"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2" fillId="0" borderId="50" xfId="0" applyFont="1" applyFill="1" applyBorder="1" applyAlignment="1" applyProtection="1">
      <alignment vertical="top" wrapText="1"/>
      <protection/>
    </xf>
    <xf numFmtId="0" fontId="2" fillId="0" borderId="34" xfId="0" applyFont="1" applyFill="1" applyBorder="1" applyAlignment="1" applyProtection="1">
      <alignment vertical="top"/>
      <protection/>
    </xf>
    <xf numFmtId="0" fontId="82" fillId="0" borderId="0" xfId="0" applyFont="1" applyFill="1" applyAlignment="1" applyProtection="1">
      <alignment horizontal="left"/>
      <protection/>
    </xf>
    <xf numFmtId="0" fontId="105" fillId="0" borderId="39" xfId="0" applyFont="1" applyBorder="1" applyAlignment="1" applyProtection="1">
      <alignment horizontal="center" vertical="center"/>
      <protection/>
    </xf>
    <xf numFmtId="0" fontId="105" fillId="0" borderId="40" xfId="0" applyFont="1" applyBorder="1" applyAlignment="1" applyProtection="1">
      <alignment horizontal="center" vertical="center"/>
      <protection/>
    </xf>
    <xf numFmtId="0" fontId="105" fillId="0" borderId="41" xfId="0" applyFont="1" applyBorder="1" applyAlignment="1" applyProtection="1">
      <alignment horizontal="center" vertical="center"/>
      <protection/>
    </xf>
    <xf numFmtId="0" fontId="90" fillId="0" borderId="33" xfId="0" applyFont="1" applyFill="1" applyBorder="1" applyAlignment="1" applyProtection="1">
      <alignment vertical="center" wrapText="1"/>
      <protection/>
    </xf>
    <xf numFmtId="0" fontId="90" fillId="0" borderId="34" xfId="0"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xf>
    <xf numFmtId="0" fontId="90" fillId="0" borderId="33" xfId="0" applyFont="1" applyBorder="1" applyAlignment="1" applyProtection="1">
      <alignment horizontal="left" vertical="center"/>
      <protection/>
    </xf>
    <xf numFmtId="0" fontId="90" fillId="0" borderId="34" xfId="0" applyFont="1" applyBorder="1" applyAlignment="1" applyProtection="1">
      <alignment horizontal="left" vertical="center"/>
      <protection/>
    </xf>
    <xf numFmtId="0" fontId="3" fillId="0" borderId="33"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33" borderId="38" xfId="0" applyFont="1" applyFill="1" applyBorder="1" applyAlignment="1" applyProtection="1">
      <alignment horizontal="left" vertical="center"/>
      <protection locked="0"/>
    </xf>
    <xf numFmtId="0" fontId="84" fillId="0" borderId="51" xfId="0" applyFont="1" applyFill="1" applyBorder="1" applyAlignment="1" applyProtection="1">
      <alignment vertical="center"/>
      <protection/>
    </xf>
    <xf numFmtId="0" fontId="84" fillId="0" borderId="0" xfId="0" applyFont="1" applyFill="1" applyBorder="1" applyAlignment="1" applyProtection="1">
      <alignment vertical="center"/>
      <protection/>
    </xf>
    <xf numFmtId="165" fontId="3" fillId="33" borderId="33" xfId="0" applyNumberFormat="1" applyFont="1" applyFill="1" applyBorder="1" applyAlignment="1" applyProtection="1">
      <alignment horizontal="center" vertical="center"/>
      <protection locked="0"/>
    </xf>
    <xf numFmtId="165" fontId="3" fillId="33" borderId="16"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left"/>
      <protection/>
    </xf>
    <xf numFmtId="0" fontId="2" fillId="0" borderId="19" xfId="0" applyFont="1" applyFill="1" applyBorder="1" applyAlignment="1" applyProtection="1">
      <alignment horizontal="left" vertical="top"/>
      <protection/>
    </xf>
    <xf numFmtId="0" fontId="2" fillId="0" borderId="20" xfId="0" applyFont="1" applyFill="1" applyBorder="1" applyAlignment="1" applyProtection="1">
      <alignment horizontal="left" vertical="top"/>
      <protection/>
    </xf>
    <xf numFmtId="0" fontId="2" fillId="0" borderId="34" xfId="0" applyFont="1" applyFill="1" applyBorder="1" applyAlignment="1" applyProtection="1">
      <alignment horizontal="left" vertical="top" wrapText="1"/>
      <protection/>
    </xf>
    <xf numFmtId="0" fontId="2" fillId="0" borderId="34" xfId="0" applyFont="1" applyFill="1" applyBorder="1" applyAlignment="1" applyProtection="1">
      <alignment horizontal="left" vertical="top" wrapText="1"/>
      <protection/>
    </xf>
    <xf numFmtId="0" fontId="2" fillId="0" borderId="29" xfId="0" applyFont="1" applyFill="1" applyBorder="1" applyAlignment="1" applyProtection="1">
      <alignment horizontal="left" vertical="top" wrapText="1"/>
      <protection/>
    </xf>
    <xf numFmtId="0" fontId="2" fillId="0" borderId="50" xfId="0" applyFont="1" applyFill="1" applyBorder="1" applyAlignment="1" applyProtection="1">
      <alignment vertical="top"/>
      <protection/>
    </xf>
    <xf numFmtId="0" fontId="2" fillId="0" borderId="34" xfId="0" applyFont="1" applyFill="1" applyBorder="1" applyAlignment="1" applyProtection="1">
      <alignment vertical="top" wrapText="1"/>
      <protection/>
    </xf>
    <xf numFmtId="0" fontId="2" fillId="0" borderId="34" xfId="0" applyFont="1" applyFill="1" applyBorder="1" applyAlignment="1" applyProtection="1">
      <alignment horizontal="left" vertical="top"/>
      <protection/>
    </xf>
    <xf numFmtId="0" fontId="2" fillId="0" borderId="29" xfId="0" applyFont="1" applyFill="1" applyBorder="1" applyAlignment="1" applyProtection="1">
      <alignment horizontal="left" vertical="top"/>
      <protection/>
    </xf>
    <xf numFmtId="0" fontId="2" fillId="0" borderId="52" xfId="0" applyFont="1" applyFill="1" applyBorder="1" applyAlignment="1" applyProtection="1">
      <alignment vertical="top"/>
      <protection/>
    </xf>
    <xf numFmtId="0" fontId="2" fillId="0" borderId="19" xfId="0" applyFont="1" applyFill="1" applyBorder="1" applyAlignment="1" applyProtection="1">
      <alignment vertical="top"/>
      <protection/>
    </xf>
    <xf numFmtId="0" fontId="5" fillId="12" borderId="53" xfId="53" applyFont="1" applyFill="1" applyBorder="1" applyAlignment="1" applyProtection="1">
      <alignment horizontal="center" vertical="center"/>
      <protection locked="0"/>
    </xf>
    <xf numFmtId="0" fontId="5" fillId="12" borderId="54" xfId="53" applyFont="1" applyFill="1" applyBorder="1" applyAlignment="1" applyProtection="1">
      <alignment horizontal="center" vertical="center"/>
      <protection locked="0"/>
    </xf>
    <xf numFmtId="0" fontId="52" fillId="0" borderId="45" xfId="0" applyFont="1" applyFill="1" applyBorder="1" applyAlignment="1" applyProtection="1">
      <alignment horizontal="center" vertical="center"/>
      <protection/>
    </xf>
    <xf numFmtId="0" fontId="52" fillId="0" borderId="46" xfId="0" applyFont="1" applyFill="1" applyBorder="1" applyAlignment="1" applyProtection="1">
      <alignment horizontal="center" vertical="center"/>
      <protection/>
    </xf>
    <xf numFmtId="0" fontId="82" fillId="38" borderId="0" xfId="0" applyFont="1" applyFill="1" applyBorder="1" applyAlignment="1" applyProtection="1">
      <alignment horizontal="center"/>
      <protection/>
    </xf>
    <xf numFmtId="0" fontId="2" fillId="0" borderId="50" xfId="0" applyFont="1" applyFill="1" applyBorder="1" applyAlignment="1" applyProtection="1">
      <alignment vertical="top" wrapText="1"/>
      <protection/>
    </xf>
    <xf numFmtId="49" fontId="84" fillId="0" borderId="0" xfId="0" applyNumberFormat="1" applyFont="1" applyFill="1" applyBorder="1" applyAlignment="1" applyProtection="1">
      <alignment horizontal="left" vertical="center"/>
      <protection/>
    </xf>
    <xf numFmtId="49" fontId="84" fillId="0" borderId="31" xfId="0" applyNumberFormat="1" applyFont="1" applyFill="1" applyBorder="1" applyAlignment="1" applyProtection="1">
      <alignment horizontal="left" vertical="center"/>
      <protection/>
    </xf>
    <xf numFmtId="0" fontId="84" fillId="0" borderId="52" xfId="0" applyFont="1" applyFill="1" applyBorder="1" applyAlignment="1" applyProtection="1">
      <alignment vertical="center"/>
      <protection/>
    </xf>
    <xf numFmtId="0" fontId="84" fillId="0" borderId="19" xfId="0" applyFont="1" applyFill="1" applyBorder="1" applyAlignment="1" applyProtection="1">
      <alignment vertical="center"/>
      <protection/>
    </xf>
    <xf numFmtId="0" fontId="105" fillId="0" borderId="17" xfId="0" applyFont="1" applyFill="1" applyBorder="1" applyAlignment="1" applyProtection="1">
      <alignment horizontal="center" vertical="center"/>
      <protection/>
    </xf>
    <xf numFmtId="0" fontId="105" fillId="0" borderId="18" xfId="0" applyFont="1" applyFill="1" applyBorder="1" applyAlignment="1" applyProtection="1">
      <alignment horizontal="center" vertical="center"/>
      <protection/>
    </xf>
    <xf numFmtId="0" fontId="105" fillId="0" borderId="47" xfId="0" applyFont="1" applyFill="1" applyBorder="1" applyAlignment="1" applyProtection="1">
      <alignment horizontal="center" vertical="center"/>
      <protection/>
    </xf>
    <xf numFmtId="0" fontId="84" fillId="0" borderId="0" xfId="0" applyFont="1" applyAlignment="1" applyProtection="1">
      <alignment horizontal="center" vertical="center"/>
      <protection/>
    </xf>
    <xf numFmtId="0" fontId="105" fillId="0" borderId="55" xfId="0" applyFont="1" applyFill="1" applyBorder="1" applyAlignment="1" applyProtection="1">
      <alignment horizontal="center" vertical="center"/>
      <protection/>
    </xf>
    <xf numFmtId="0" fontId="105" fillId="0" borderId="56" xfId="0" applyFont="1" applyFill="1" applyBorder="1" applyAlignment="1" applyProtection="1">
      <alignment horizontal="center" vertical="center"/>
      <protection/>
    </xf>
    <xf numFmtId="0" fontId="105" fillId="0" borderId="57" xfId="0" applyFont="1" applyFill="1" applyBorder="1" applyAlignment="1" applyProtection="1">
      <alignment horizontal="center" vertical="center"/>
      <protection/>
    </xf>
    <xf numFmtId="0" fontId="82" fillId="0" borderId="19" xfId="0" applyFont="1" applyFill="1" applyBorder="1" applyAlignment="1" applyProtection="1">
      <alignment horizontal="left" vertical="center"/>
      <protection/>
    </xf>
    <xf numFmtId="0" fontId="82" fillId="0" borderId="20" xfId="0" applyFont="1" applyFill="1" applyBorder="1" applyAlignment="1" applyProtection="1">
      <alignment horizontal="left" vertical="center"/>
      <protection/>
    </xf>
    <xf numFmtId="0" fontId="82" fillId="0" borderId="0" xfId="0" applyFont="1" applyBorder="1" applyAlignment="1" applyProtection="1">
      <alignment/>
      <protection/>
    </xf>
    <xf numFmtId="0" fontId="82" fillId="33" borderId="58" xfId="0" applyFont="1" applyFill="1" applyBorder="1" applyAlignment="1" applyProtection="1">
      <alignment horizontal="center" vertical="center" wrapText="1"/>
      <protection locked="0"/>
    </xf>
    <xf numFmtId="0" fontId="82" fillId="33" borderId="44" xfId="0" applyFont="1" applyFill="1" applyBorder="1" applyAlignment="1" applyProtection="1">
      <alignment horizontal="center" vertical="center" wrapText="1"/>
      <protection locked="0"/>
    </xf>
    <xf numFmtId="0" fontId="82" fillId="33" borderId="59" xfId="0" applyFont="1" applyFill="1" applyBorder="1" applyAlignment="1" applyProtection="1">
      <alignment horizontal="center" vertical="center" wrapText="1"/>
      <protection locked="0"/>
    </xf>
    <xf numFmtId="0" fontId="82" fillId="33" borderId="33" xfId="0" applyFont="1" applyFill="1" applyBorder="1" applyAlignment="1" applyProtection="1">
      <alignment horizontal="center" vertical="center" wrapText="1"/>
      <protection locked="0"/>
    </xf>
    <xf numFmtId="0" fontId="82" fillId="33" borderId="34" xfId="0" applyFont="1" applyFill="1" applyBorder="1" applyAlignment="1" applyProtection="1">
      <alignment horizontal="center" vertical="center" wrapText="1"/>
      <protection locked="0"/>
    </xf>
    <xf numFmtId="0" fontId="82" fillId="33" borderId="16" xfId="0" applyFont="1" applyFill="1" applyBorder="1" applyAlignment="1" applyProtection="1">
      <alignment horizontal="center" vertical="center" wrapText="1"/>
      <protection locked="0"/>
    </xf>
    <xf numFmtId="0" fontId="82" fillId="33" borderId="50" xfId="0" applyFont="1" applyFill="1" applyBorder="1" applyAlignment="1" applyProtection="1">
      <alignment horizontal="center" vertical="center"/>
      <protection locked="0"/>
    </xf>
    <xf numFmtId="0" fontId="82" fillId="33" borderId="34" xfId="0" applyFont="1" applyFill="1" applyBorder="1" applyAlignment="1" applyProtection="1">
      <alignment horizontal="center" vertical="center"/>
      <protection locked="0"/>
    </xf>
    <xf numFmtId="0" fontId="82" fillId="33" borderId="16" xfId="0" applyFont="1" applyFill="1" applyBorder="1" applyAlignment="1" applyProtection="1">
      <alignment horizontal="center" vertical="center"/>
      <protection locked="0"/>
    </xf>
    <xf numFmtId="0" fontId="2" fillId="0" borderId="60" xfId="0" applyFont="1" applyFill="1" applyBorder="1" applyAlignment="1" applyProtection="1">
      <alignment horizontal="right" vertical="center" wrapText="1"/>
      <protection/>
    </xf>
    <xf numFmtId="0" fontId="2" fillId="0" borderId="44" xfId="0" applyFont="1" applyFill="1" applyBorder="1" applyAlignment="1" applyProtection="1">
      <alignment horizontal="right" vertical="center" wrapText="1"/>
      <protection/>
    </xf>
    <xf numFmtId="0" fontId="2" fillId="0" borderId="59" xfId="0" applyFont="1" applyFill="1" applyBorder="1" applyAlignment="1" applyProtection="1">
      <alignment horizontal="right" vertical="center" wrapText="1"/>
      <protection/>
    </xf>
    <xf numFmtId="0" fontId="98" fillId="36" borderId="61" xfId="0" applyFont="1" applyFill="1" applyBorder="1" applyAlignment="1" applyProtection="1">
      <alignment horizontal="left" vertical="center"/>
      <protection/>
    </xf>
    <xf numFmtId="0" fontId="98" fillId="36" borderId="56" xfId="0" applyFont="1" applyFill="1" applyBorder="1" applyAlignment="1" applyProtection="1">
      <alignment horizontal="left" vertical="center"/>
      <protection/>
    </xf>
    <xf numFmtId="0" fontId="98" fillId="36" borderId="57" xfId="0" applyFont="1" applyFill="1" applyBorder="1" applyAlignment="1" applyProtection="1">
      <alignment horizontal="left" vertical="center"/>
      <protection/>
    </xf>
    <xf numFmtId="0" fontId="2" fillId="0" borderId="55" xfId="0" applyFont="1" applyFill="1" applyBorder="1" applyAlignment="1" applyProtection="1">
      <alignment vertical="center"/>
      <protection/>
    </xf>
    <xf numFmtId="0" fontId="2" fillId="0" borderId="56"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6" fillId="33" borderId="50" xfId="0" applyFont="1" applyFill="1" applyBorder="1" applyAlignment="1" applyProtection="1">
      <alignment horizontal="left" vertical="center" wrapText="1"/>
      <protection locked="0"/>
    </xf>
    <xf numFmtId="0" fontId="6" fillId="33" borderId="34" xfId="0" applyFont="1" applyFill="1" applyBorder="1" applyAlignment="1" applyProtection="1">
      <alignment horizontal="left" vertical="center" wrapText="1"/>
      <protection locked="0"/>
    </xf>
    <xf numFmtId="0" fontId="6" fillId="33" borderId="16" xfId="0" applyFont="1" applyFill="1" applyBorder="1" applyAlignment="1" applyProtection="1">
      <alignment horizontal="left" vertical="center" wrapText="1"/>
      <protection locked="0"/>
    </xf>
    <xf numFmtId="0" fontId="106" fillId="36" borderId="55" xfId="0" applyFont="1" applyFill="1" applyBorder="1" applyAlignment="1" applyProtection="1">
      <alignment horizontal="center" vertical="center"/>
      <protection/>
    </xf>
    <xf numFmtId="0" fontId="106" fillId="36" borderId="56" xfId="0" applyFont="1" applyFill="1" applyBorder="1" applyAlignment="1" applyProtection="1">
      <alignment horizontal="center" vertical="center"/>
      <protection/>
    </xf>
    <xf numFmtId="0" fontId="106" fillId="36" borderId="57" xfId="0" applyFont="1" applyFill="1" applyBorder="1" applyAlignment="1" applyProtection="1">
      <alignment horizontal="center" vertical="center"/>
      <protection/>
    </xf>
    <xf numFmtId="0" fontId="6" fillId="33" borderId="62" xfId="0" applyFont="1" applyFill="1" applyBorder="1" applyAlignment="1" applyProtection="1">
      <alignment horizontal="left" vertical="center" wrapText="1"/>
      <protection locked="0"/>
    </xf>
    <xf numFmtId="0" fontId="6" fillId="33" borderId="14" xfId="0" applyFont="1" applyFill="1" applyBorder="1" applyAlignment="1" applyProtection="1">
      <alignment horizontal="left" vertical="center" wrapText="1"/>
      <protection locked="0"/>
    </xf>
    <xf numFmtId="0" fontId="6" fillId="33" borderId="15" xfId="0" applyFont="1" applyFill="1" applyBorder="1" applyAlignment="1" applyProtection="1">
      <alignment horizontal="left" vertical="center" wrapText="1"/>
      <protection locked="0"/>
    </xf>
    <xf numFmtId="0" fontId="6" fillId="33" borderId="50"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3" borderId="63" xfId="0" applyFont="1" applyFill="1" applyBorder="1" applyAlignment="1" applyProtection="1">
      <alignment horizontal="left" vertical="center" wrapText="1"/>
      <protection locked="0"/>
    </xf>
    <xf numFmtId="0" fontId="6" fillId="33" borderId="40" xfId="0" applyFont="1" applyFill="1" applyBorder="1" applyAlignment="1" applyProtection="1">
      <alignment horizontal="left" vertical="center" wrapText="1"/>
      <protection locked="0"/>
    </xf>
    <xf numFmtId="0" fontId="6" fillId="33" borderId="41" xfId="0" applyFont="1" applyFill="1" applyBorder="1" applyAlignment="1" applyProtection="1">
      <alignment horizontal="left" vertical="center" wrapText="1"/>
      <protection locked="0"/>
    </xf>
    <xf numFmtId="0" fontId="98" fillId="36" borderId="13" xfId="0" applyFont="1" applyFill="1" applyBorder="1" applyAlignment="1" applyProtection="1">
      <alignment horizontal="left" vertical="center"/>
      <protection/>
    </xf>
    <xf numFmtId="0" fontId="98" fillId="36" borderId="14" xfId="0" applyFont="1" applyFill="1" applyBorder="1" applyAlignment="1" applyProtection="1">
      <alignment horizontal="left" vertical="center"/>
      <protection/>
    </xf>
    <xf numFmtId="0" fontId="2" fillId="0" borderId="55" xfId="0" applyFont="1" applyFill="1" applyBorder="1" applyAlignment="1" applyProtection="1">
      <alignment vertical="center"/>
      <protection/>
    </xf>
    <xf numFmtId="0" fontId="2" fillId="0" borderId="55" xfId="0" applyFont="1" applyBorder="1" applyAlignment="1" applyProtection="1">
      <alignment vertical="center"/>
      <protection/>
    </xf>
    <xf numFmtId="0" fontId="2" fillId="0" borderId="56" xfId="0" applyFont="1" applyBorder="1" applyAlignment="1" applyProtection="1">
      <alignment vertical="center"/>
      <protection/>
    </xf>
    <xf numFmtId="0" fontId="103" fillId="36" borderId="21" xfId="0" applyFont="1" applyFill="1" applyBorder="1" applyAlignment="1" applyProtection="1">
      <alignment vertical="center"/>
      <protection/>
    </xf>
    <xf numFmtId="0" fontId="103" fillId="36" borderId="45" xfId="0" applyFont="1" applyFill="1" applyBorder="1" applyAlignment="1" applyProtection="1">
      <alignment vertical="center"/>
      <protection/>
    </xf>
    <xf numFmtId="0" fontId="2" fillId="0" borderId="21" xfId="0" applyFont="1" applyFill="1" applyBorder="1" applyAlignment="1" applyProtection="1">
      <alignment horizontal="right" vertical="center" wrapText="1"/>
      <protection/>
    </xf>
    <xf numFmtId="0" fontId="2" fillId="0" borderId="45" xfId="0" applyFont="1" applyFill="1" applyBorder="1" applyAlignment="1" applyProtection="1">
      <alignment horizontal="right" vertical="center" wrapText="1"/>
      <protection/>
    </xf>
    <xf numFmtId="0" fontId="2" fillId="34" borderId="64" xfId="53" applyFont="1" applyFill="1" applyBorder="1" applyAlignment="1" applyProtection="1">
      <alignment horizontal="center" vertical="center"/>
      <protection locked="0"/>
    </xf>
    <xf numFmtId="0" fontId="2" fillId="34" borderId="65" xfId="53" applyFont="1" applyFill="1" applyBorder="1" applyAlignment="1" applyProtection="1">
      <alignment horizontal="center" vertical="center"/>
      <protection locked="0"/>
    </xf>
    <xf numFmtId="0" fontId="2" fillId="0" borderId="66" xfId="0" applyFont="1" applyFill="1" applyBorder="1" applyAlignment="1" applyProtection="1">
      <alignment horizontal="right" vertical="center" wrapText="1"/>
      <protection/>
    </xf>
    <xf numFmtId="0" fontId="2" fillId="0" borderId="67" xfId="0" applyFont="1" applyFill="1" applyBorder="1" applyAlignment="1" applyProtection="1">
      <alignment horizontal="right" vertical="center" wrapText="1"/>
      <protection/>
    </xf>
    <xf numFmtId="0" fontId="2" fillId="0" borderId="68" xfId="0" applyFont="1" applyFill="1" applyBorder="1" applyAlignment="1" applyProtection="1">
      <alignment horizontal="right" vertical="center" wrapText="1"/>
      <protection/>
    </xf>
    <xf numFmtId="0" fontId="5" fillId="18" borderId="53" xfId="53" applyFont="1" applyFill="1" applyBorder="1" applyAlignment="1" applyProtection="1">
      <alignment horizontal="center" vertical="center"/>
      <protection locked="0"/>
    </xf>
    <xf numFmtId="0" fontId="5" fillId="18" borderId="54" xfId="53" applyFont="1" applyFill="1" applyBorder="1" applyAlignment="1" applyProtection="1">
      <alignment horizontal="center" vertical="center"/>
      <protection locked="0"/>
    </xf>
    <xf numFmtId="0" fontId="12" fillId="34" borderId="21" xfId="0" applyFont="1" applyFill="1" applyBorder="1" applyAlignment="1" applyProtection="1">
      <alignment horizontal="center" vertical="center"/>
      <protection/>
    </xf>
    <xf numFmtId="0" fontId="12" fillId="34" borderId="45" xfId="0" applyFont="1" applyFill="1" applyBorder="1" applyAlignment="1" applyProtection="1">
      <alignment horizontal="center" vertical="center"/>
      <protection/>
    </xf>
    <xf numFmtId="0" fontId="12" fillId="34" borderId="46" xfId="0" applyFont="1" applyFill="1" applyBorder="1" applyAlignment="1" applyProtection="1">
      <alignment horizontal="center" vertical="center"/>
      <protection/>
    </xf>
    <xf numFmtId="0" fontId="84" fillId="38" borderId="33" xfId="0" applyFont="1" applyFill="1" applyBorder="1" applyAlignment="1" applyProtection="1">
      <alignment horizontal="center" vertical="center" wrapText="1"/>
      <protection/>
    </xf>
    <xf numFmtId="0" fontId="84" fillId="38" borderId="16" xfId="0" applyFont="1" applyFill="1" applyBorder="1" applyAlignment="1" applyProtection="1">
      <alignment horizontal="center" vertical="center" wrapText="1"/>
      <protection/>
    </xf>
    <xf numFmtId="0" fontId="82" fillId="0" borderId="18" xfId="0" applyNumberFormat="1" applyFont="1" applyFill="1" applyBorder="1" applyAlignment="1" applyProtection="1">
      <alignment horizontal="left" vertical="center"/>
      <protection/>
    </xf>
    <xf numFmtId="0" fontId="82" fillId="0" borderId="47" xfId="0" applyNumberFormat="1" applyFont="1" applyFill="1" applyBorder="1" applyAlignment="1" applyProtection="1">
      <alignment horizontal="left" vertical="center"/>
      <protection/>
    </xf>
    <xf numFmtId="49" fontId="82" fillId="0" borderId="18" xfId="0" applyNumberFormat="1" applyFont="1" applyFill="1" applyBorder="1" applyAlignment="1" applyProtection="1">
      <alignment vertical="center"/>
      <protection/>
    </xf>
    <xf numFmtId="49" fontId="82" fillId="0" borderId="47" xfId="0" applyNumberFormat="1" applyFont="1" applyFill="1" applyBorder="1" applyAlignment="1" applyProtection="1">
      <alignment vertical="center"/>
      <protection/>
    </xf>
    <xf numFmtId="0" fontId="84" fillId="8" borderId="0" xfId="0" applyFont="1" applyFill="1" applyAlignment="1" applyProtection="1">
      <alignment horizontal="center" vertical="center" wrapText="1"/>
      <protection/>
    </xf>
    <xf numFmtId="0" fontId="82" fillId="0" borderId="0" xfId="0" applyNumberFormat="1" applyFont="1" applyFill="1" applyBorder="1" applyAlignment="1" applyProtection="1">
      <alignment horizontal="left" vertical="center"/>
      <protection/>
    </xf>
    <xf numFmtId="0" fontId="82" fillId="0" borderId="31" xfId="0" applyNumberFormat="1" applyFont="1" applyFill="1" applyBorder="1" applyAlignment="1" applyProtection="1">
      <alignment horizontal="left" vertical="center"/>
      <protection/>
    </xf>
    <xf numFmtId="0" fontId="82" fillId="0" borderId="17" xfId="0" applyFont="1" applyFill="1" applyBorder="1" applyAlignment="1" applyProtection="1">
      <alignment vertical="center"/>
      <protection/>
    </xf>
    <xf numFmtId="0" fontId="82" fillId="0" borderId="18" xfId="0" applyFont="1" applyFill="1" applyBorder="1" applyAlignment="1" applyProtection="1">
      <alignment vertical="center"/>
      <protection/>
    </xf>
    <xf numFmtId="0" fontId="82" fillId="0" borderId="51" xfId="0" applyFont="1" applyFill="1" applyBorder="1" applyAlignment="1" applyProtection="1">
      <alignment vertical="center"/>
      <protection/>
    </xf>
    <xf numFmtId="0" fontId="82" fillId="0" borderId="0"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6" fillId="0" borderId="60" xfId="0" applyFont="1" applyBorder="1" applyAlignment="1" applyProtection="1">
      <alignment horizontal="left" vertical="center"/>
      <protection/>
    </xf>
    <xf numFmtId="0" fontId="6" fillId="0" borderId="44"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2" fillId="34" borderId="55" xfId="0" applyFont="1" applyFill="1" applyBorder="1" applyAlignment="1" applyProtection="1">
      <alignment vertical="center"/>
      <protection/>
    </xf>
    <xf numFmtId="0" fontId="2" fillId="34" borderId="56" xfId="0" applyFont="1" applyFill="1" applyBorder="1" applyAlignment="1" applyProtection="1">
      <alignment vertical="center"/>
      <protection/>
    </xf>
    <xf numFmtId="0" fontId="6" fillId="0" borderId="52" xfId="0" applyFont="1" applyFill="1" applyBorder="1" applyAlignment="1" applyProtection="1">
      <alignment vertical="center"/>
      <protection/>
    </xf>
    <xf numFmtId="0" fontId="6" fillId="0" borderId="19" xfId="0" applyFont="1" applyFill="1" applyBorder="1" applyAlignment="1" applyProtection="1">
      <alignment vertical="center"/>
      <protection/>
    </xf>
    <xf numFmtId="1" fontId="82" fillId="0" borderId="0" xfId="0" applyNumberFormat="1" applyFont="1" applyFill="1" applyBorder="1" applyAlignment="1" applyProtection="1">
      <alignment horizontal="left" vertical="center"/>
      <protection/>
    </xf>
    <xf numFmtId="0" fontId="6" fillId="33" borderId="62" xfId="0" applyFont="1" applyFill="1" applyBorder="1" applyAlignment="1" applyProtection="1">
      <alignment vertical="center" wrapText="1"/>
      <protection locked="0"/>
    </xf>
    <xf numFmtId="0" fontId="6" fillId="33" borderId="14" xfId="0" applyFont="1" applyFill="1" applyBorder="1" applyAlignment="1" applyProtection="1">
      <alignment vertical="center" wrapText="1"/>
      <protection locked="0"/>
    </xf>
    <xf numFmtId="0" fontId="6" fillId="33" borderId="15" xfId="0" applyFont="1" applyFill="1" applyBorder="1" applyAlignment="1" applyProtection="1">
      <alignment vertical="center" wrapText="1"/>
      <protection locked="0"/>
    </xf>
    <xf numFmtId="0" fontId="6" fillId="33" borderId="50" xfId="0" applyFont="1" applyFill="1" applyBorder="1" applyAlignment="1" applyProtection="1">
      <alignment vertical="center" wrapText="1"/>
      <protection locked="0"/>
    </xf>
    <xf numFmtId="0" fontId="6" fillId="33" borderId="34" xfId="0" applyFont="1" applyFill="1" applyBorder="1" applyAlignment="1" applyProtection="1">
      <alignment vertical="center" wrapText="1"/>
      <protection locked="0"/>
    </xf>
    <xf numFmtId="0" fontId="6" fillId="33" borderId="16" xfId="0" applyFont="1" applyFill="1" applyBorder="1" applyAlignment="1" applyProtection="1">
      <alignment vertical="center" wrapText="1"/>
      <protection locked="0"/>
    </xf>
    <xf numFmtId="0" fontId="6" fillId="33" borderId="63" xfId="0" applyFont="1" applyFill="1" applyBorder="1" applyAlignment="1" applyProtection="1">
      <alignment vertical="center" wrapText="1"/>
      <protection locked="0"/>
    </xf>
    <xf numFmtId="0" fontId="6" fillId="33" borderId="40" xfId="0" applyFont="1" applyFill="1" applyBorder="1" applyAlignment="1" applyProtection="1">
      <alignment vertical="center" wrapText="1"/>
      <protection locked="0"/>
    </xf>
    <xf numFmtId="0" fontId="6" fillId="33" borderId="41" xfId="0" applyFont="1" applyFill="1" applyBorder="1" applyAlignment="1" applyProtection="1">
      <alignment vertical="center" wrapText="1"/>
      <protection locked="0"/>
    </xf>
    <xf numFmtId="0" fontId="82" fillId="34" borderId="0" xfId="0" applyFont="1" applyFill="1" applyAlignment="1" applyProtection="1">
      <alignment/>
      <protection/>
    </xf>
    <xf numFmtId="0" fontId="6" fillId="33" borderId="50" xfId="0" applyFont="1" applyFill="1" applyBorder="1" applyAlignment="1" applyProtection="1">
      <alignment horizontal="left" wrapText="1"/>
      <protection locked="0"/>
    </xf>
    <xf numFmtId="0" fontId="6" fillId="33" borderId="34" xfId="0" applyFont="1" applyFill="1" applyBorder="1" applyAlignment="1" applyProtection="1">
      <alignment horizontal="left" wrapText="1"/>
      <protection locked="0"/>
    </xf>
    <xf numFmtId="0" fontId="6" fillId="33" borderId="16" xfId="0" applyFont="1" applyFill="1" applyBorder="1" applyAlignment="1" applyProtection="1">
      <alignment horizontal="left" wrapText="1"/>
      <protection locked="0"/>
    </xf>
    <xf numFmtId="0" fontId="103" fillId="36" borderId="46" xfId="0" applyFont="1" applyFill="1" applyBorder="1" applyAlignment="1" applyProtection="1">
      <alignment vertical="center"/>
      <protection/>
    </xf>
    <xf numFmtId="0" fontId="2" fillId="0" borderId="50"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62" xfId="0" applyFont="1" applyBorder="1" applyAlignment="1" applyProtection="1">
      <alignment/>
      <protection/>
    </xf>
    <xf numFmtId="0" fontId="2" fillId="0" borderId="14" xfId="0" applyFont="1" applyBorder="1" applyAlignment="1" applyProtection="1">
      <alignment/>
      <protection/>
    </xf>
    <xf numFmtId="0" fontId="2" fillId="0" borderId="55" xfId="0" applyFont="1" applyFill="1" applyBorder="1" applyAlignment="1" applyProtection="1">
      <alignment vertical="top" wrapText="1"/>
      <protection/>
    </xf>
    <xf numFmtId="0" fontId="2" fillId="0" borderId="56" xfId="0" applyFont="1" applyFill="1" applyBorder="1" applyAlignment="1" applyProtection="1">
      <alignment vertical="top"/>
      <protection/>
    </xf>
    <xf numFmtId="0" fontId="84" fillId="8" borderId="33" xfId="0" applyFont="1" applyFill="1" applyBorder="1" applyAlignment="1" applyProtection="1">
      <alignment horizontal="center" vertical="center" wrapText="1"/>
      <protection/>
    </xf>
    <xf numFmtId="0" fontId="84" fillId="8" borderId="34" xfId="0" applyFont="1" applyFill="1" applyBorder="1" applyAlignment="1" applyProtection="1">
      <alignment horizontal="center" vertical="center" wrapText="1"/>
      <protection/>
    </xf>
    <xf numFmtId="0" fontId="84" fillId="8" borderId="16" xfId="0" applyFont="1" applyFill="1" applyBorder="1" applyAlignment="1" applyProtection="1">
      <alignment horizontal="center" vertical="center" wrapText="1"/>
      <protection/>
    </xf>
    <xf numFmtId="165" fontId="44" fillId="33" borderId="50" xfId="0" applyNumberFormat="1" applyFont="1" applyFill="1" applyBorder="1" applyAlignment="1" applyProtection="1">
      <alignment horizontal="center"/>
      <protection locked="0"/>
    </xf>
    <xf numFmtId="165" fontId="44" fillId="33" borderId="34" xfId="0" applyNumberFormat="1" applyFont="1" applyFill="1" applyBorder="1" applyAlignment="1" applyProtection="1">
      <alignment horizontal="center"/>
      <protection locked="0"/>
    </xf>
    <xf numFmtId="165" fontId="44" fillId="33" borderId="16" xfId="0" applyNumberFormat="1" applyFont="1" applyFill="1" applyBorder="1" applyAlignment="1" applyProtection="1">
      <alignment horizontal="center"/>
      <protection locked="0"/>
    </xf>
    <xf numFmtId="0" fontId="6" fillId="33" borderId="50" xfId="0" applyFont="1" applyFill="1" applyBorder="1" applyAlignment="1" applyProtection="1">
      <alignment horizontal="center" wrapText="1"/>
      <protection locked="0"/>
    </xf>
    <xf numFmtId="0" fontId="6" fillId="33" borderId="34" xfId="0" applyFont="1" applyFill="1" applyBorder="1" applyAlignment="1" applyProtection="1">
      <alignment horizontal="center" wrapText="1"/>
      <protection locked="0"/>
    </xf>
    <xf numFmtId="0" fontId="6" fillId="33" borderId="16" xfId="0" applyFont="1" applyFill="1" applyBorder="1" applyAlignment="1" applyProtection="1">
      <alignment horizontal="center" wrapText="1"/>
      <protection locked="0"/>
    </xf>
    <xf numFmtId="0" fontId="5" fillId="18" borderId="69" xfId="53" applyFont="1" applyFill="1" applyBorder="1" applyAlignment="1" applyProtection="1">
      <alignment horizontal="center" vertical="center"/>
      <protection locked="0"/>
    </xf>
    <xf numFmtId="165" fontId="82" fillId="0" borderId="19" xfId="0" applyNumberFormat="1" applyFont="1" applyFill="1" applyBorder="1" applyAlignment="1" applyProtection="1">
      <alignment horizontal="left" vertical="center"/>
      <protection/>
    </xf>
    <xf numFmtId="0" fontId="11" fillId="0" borderId="50" xfId="0" applyFont="1" applyFill="1" applyBorder="1" applyAlignment="1" applyProtection="1">
      <alignment horizontal="left"/>
      <protection/>
    </xf>
    <xf numFmtId="0" fontId="11" fillId="0" borderId="34" xfId="0" applyFont="1" applyFill="1" applyBorder="1" applyAlignment="1" applyProtection="1">
      <alignment horizontal="left"/>
      <protection/>
    </xf>
    <xf numFmtId="0" fontId="11" fillId="0" borderId="16" xfId="0" applyFont="1" applyFill="1" applyBorder="1" applyAlignment="1" applyProtection="1">
      <alignment horizontal="left"/>
      <protection/>
    </xf>
    <xf numFmtId="0" fontId="2" fillId="0" borderId="62" xfId="0" applyFont="1" applyBorder="1" applyAlignment="1" applyProtection="1">
      <alignment/>
      <protection/>
    </xf>
    <xf numFmtId="0" fontId="82" fillId="33" borderId="33" xfId="0" applyFont="1" applyFill="1" applyBorder="1" applyAlignment="1" applyProtection="1">
      <alignment horizontal="left" vertical="center" wrapText="1"/>
      <protection locked="0"/>
    </xf>
    <xf numFmtId="0" fontId="82" fillId="33" borderId="34"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2" fillId="0" borderId="62" xfId="0" applyFont="1" applyFill="1" applyBorder="1" applyAlignment="1" applyProtection="1">
      <alignment/>
      <protection/>
    </xf>
    <xf numFmtId="0" fontId="2" fillId="0" borderId="14" xfId="0" applyFont="1" applyFill="1" applyBorder="1" applyAlignment="1" applyProtection="1">
      <alignment/>
      <protection/>
    </xf>
    <xf numFmtId="0" fontId="6" fillId="33" borderId="62" xfId="0" applyFont="1" applyFill="1" applyBorder="1" applyAlignment="1" applyProtection="1">
      <alignment horizontal="left" wrapText="1"/>
      <protection locked="0"/>
    </xf>
    <xf numFmtId="0" fontId="6" fillId="33" borderId="14" xfId="0" applyFont="1" applyFill="1" applyBorder="1" applyAlignment="1" applyProtection="1">
      <alignment horizontal="left" wrapText="1"/>
      <protection locked="0"/>
    </xf>
    <xf numFmtId="0" fontId="6" fillId="33" borderId="15" xfId="0" applyFont="1" applyFill="1" applyBorder="1" applyAlignment="1" applyProtection="1">
      <alignment horizontal="left" wrapText="1"/>
      <protection locked="0"/>
    </xf>
    <xf numFmtId="0" fontId="2" fillId="0" borderId="17" xfId="0" applyFont="1" applyBorder="1" applyAlignment="1" applyProtection="1">
      <alignment horizontal="left"/>
      <protection/>
    </xf>
    <xf numFmtId="0" fontId="2" fillId="0" borderId="18" xfId="0" applyFont="1" applyBorder="1" applyAlignment="1" applyProtection="1">
      <alignment horizontal="left"/>
      <protection/>
    </xf>
    <xf numFmtId="0" fontId="2" fillId="0" borderId="70" xfId="0" applyFont="1" applyFill="1" applyBorder="1" applyAlignment="1" applyProtection="1">
      <alignment horizontal="right" vertical="center" wrapText="1"/>
      <protection/>
    </xf>
    <xf numFmtId="0" fontId="98" fillId="36" borderId="17" xfId="0" applyFont="1" applyFill="1" applyBorder="1" applyAlignment="1" applyProtection="1">
      <alignment vertical="center"/>
      <protection/>
    </xf>
    <xf numFmtId="0" fontId="98" fillId="36" borderId="71" xfId="0" applyFont="1" applyFill="1" applyBorder="1" applyAlignment="1" applyProtection="1">
      <alignment vertical="center"/>
      <protection/>
    </xf>
    <xf numFmtId="0" fontId="98" fillId="36" borderId="72" xfId="0" applyFont="1" applyFill="1" applyBorder="1" applyAlignment="1" applyProtection="1">
      <alignment horizontal="left" vertical="center"/>
      <protection/>
    </xf>
    <xf numFmtId="0" fontId="98" fillId="36" borderId="18" xfId="0" applyFont="1" applyFill="1" applyBorder="1" applyAlignment="1" applyProtection="1">
      <alignment horizontal="left" vertical="center"/>
      <protection/>
    </xf>
    <xf numFmtId="0" fontId="2" fillId="0" borderId="21" xfId="0" applyFont="1" applyFill="1" applyBorder="1" applyAlignment="1" applyProtection="1">
      <alignment horizontal="right"/>
      <protection/>
    </xf>
    <xf numFmtId="0" fontId="2" fillId="0" borderId="45" xfId="0" applyFont="1" applyFill="1" applyBorder="1" applyAlignment="1" applyProtection="1">
      <alignment horizontal="right"/>
      <protection/>
    </xf>
    <xf numFmtId="0" fontId="2" fillId="0" borderId="70" xfId="0" applyFont="1" applyFill="1" applyBorder="1" applyAlignment="1" applyProtection="1">
      <alignment horizontal="right"/>
      <protection/>
    </xf>
    <xf numFmtId="0" fontId="2" fillId="34" borderId="73" xfId="53" applyFont="1" applyFill="1" applyBorder="1" applyAlignment="1" applyProtection="1">
      <alignment horizontal="center" vertical="center"/>
      <protection locked="0"/>
    </xf>
    <xf numFmtId="0" fontId="107" fillId="34" borderId="65" xfId="53" applyFont="1" applyFill="1" applyBorder="1" applyAlignment="1" applyProtection="1">
      <alignment horizontal="center" vertical="center"/>
      <protection locked="0"/>
    </xf>
    <xf numFmtId="0" fontId="6" fillId="33" borderId="55" xfId="0" applyFont="1" applyFill="1" applyBorder="1" applyAlignment="1" applyProtection="1">
      <alignment vertical="center" wrapText="1"/>
      <protection locked="0"/>
    </xf>
    <xf numFmtId="0" fontId="6" fillId="33" borderId="74" xfId="0" applyFont="1" applyFill="1" applyBorder="1" applyAlignment="1" applyProtection="1">
      <alignment vertical="center" wrapText="1"/>
      <protection locked="0"/>
    </xf>
    <xf numFmtId="0" fontId="82" fillId="33" borderId="61" xfId="0" applyFont="1" applyFill="1" applyBorder="1" applyAlignment="1" applyProtection="1">
      <alignment horizontal="left" vertical="center" wrapText="1"/>
      <protection locked="0"/>
    </xf>
    <xf numFmtId="0" fontId="82" fillId="33" borderId="56" xfId="0" applyFont="1" applyFill="1" applyBorder="1" applyAlignment="1" applyProtection="1">
      <alignment horizontal="left" vertical="center" wrapText="1"/>
      <protection locked="0"/>
    </xf>
    <xf numFmtId="0" fontId="82" fillId="33" borderId="74" xfId="0" applyFont="1" applyFill="1" applyBorder="1" applyAlignment="1" applyProtection="1">
      <alignment horizontal="left" vertical="center" wrapText="1"/>
      <protection locked="0"/>
    </xf>
    <xf numFmtId="0" fontId="6" fillId="33" borderId="60" xfId="0" applyFont="1" applyFill="1" applyBorder="1" applyAlignment="1" applyProtection="1">
      <alignment vertical="center" wrapText="1"/>
      <protection locked="0"/>
    </xf>
    <xf numFmtId="0" fontId="6" fillId="33" borderId="59" xfId="0" applyFont="1" applyFill="1" applyBorder="1" applyAlignment="1" applyProtection="1">
      <alignment vertical="center" wrapText="1"/>
      <protection locked="0"/>
    </xf>
    <xf numFmtId="0" fontId="82" fillId="33" borderId="58" xfId="0" applyFont="1" applyFill="1" applyBorder="1" applyAlignment="1" applyProtection="1">
      <alignment horizontal="left" vertical="center" wrapText="1"/>
      <protection locked="0"/>
    </xf>
    <xf numFmtId="0" fontId="82" fillId="33" borderId="44" xfId="0" applyFont="1" applyFill="1" applyBorder="1" applyAlignment="1" applyProtection="1">
      <alignment horizontal="left" vertical="center" wrapText="1"/>
      <protection locked="0"/>
    </xf>
    <xf numFmtId="0" fontId="82" fillId="33" borderId="59" xfId="0" applyFont="1" applyFill="1" applyBorder="1" applyAlignment="1" applyProtection="1">
      <alignment horizontal="left" vertical="center" wrapText="1"/>
      <protection locked="0"/>
    </xf>
    <xf numFmtId="0" fontId="108" fillId="39" borderId="34" xfId="0" applyFont="1" applyFill="1" applyBorder="1" applyAlignment="1" applyProtection="1">
      <alignment horizontal="left" vertical="center"/>
      <protection/>
    </xf>
    <xf numFmtId="0" fontId="108" fillId="39" borderId="16" xfId="0" applyFont="1" applyFill="1" applyBorder="1" applyAlignment="1" applyProtection="1">
      <alignment horizontal="left" vertical="center"/>
      <protection/>
    </xf>
    <xf numFmtId="0" fontId="2" fillId="0" borderId="33" xfId="0" applyFont="1" applyFill="1" applyBorder="1" applyAlignment="1" applyProtection="1">
      <alignment horizontal="left" vertical="center" wrapText="1"/>
      <protection/>
    </xf>
    <xf numFmtId="0" fontId="2" fillId="0" borderId="34"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82" fillId="0" borderId="0" xfId="0" applyFont="1" applyAlignment="1" applyProtection="1">
      <alignment/>
      <protection/>
    </xf>
    <xf numFmtId="0" fontId="13" fillId="0" borderId="34" xfId="0" applyFont="1" applyBorder="1" applyAlignment="1">
      <alignment vertical="center" wrapText="1"/>
    </xf>
    <xf numFmtId="0" fontId="13" fillId="0" borderId="16" xfId="0" applyFont="1" applyBorder="1" applyAlignment="1">
      <alignment vertical="center" wrapText="1"/>
    </xf>
    <xf numFmtId="0" fontId="13" fillId="0" borderId="38" xfId="0" applyFont="1" applyBorder="1" applyAlignment="1">
      <alignment vertical="center" wrapText="1"/>
    </xf>
    <xf numFmtId="0" fontId="109" fillId="0" borderId="16" xfId="0" applyFont="1" applyBorder="1" applyAlignment="1">
      <alignment vertical="center" wrapText="1"/>
    </xf>
    <xf numFmtId="0" fontId="109" fillId="0" borderId="38" xfId="0" applyFont="1" applyBorder="1" applyAlignment="1">
      <alignment vertical="center" wrapText="1"/>
    </xf>
    <xf numFmtId="0" fontId="13" fillId="0" borderId="16" xfId="0" applyFont="1" applyFill="1" applyBorder="1" applyAlignment="1">
      <alignment vertical="center" wrapText="1"/>
    </xf>
    <xf numFmtId="0" fontId="13" fillId="0" borderId="38" xfId="0" applyFont="1" applyFill="1" applyBorder="1" applyAlignment="1">
      <alignment vertical="center" wrapText="1"/>
    </xf>
    <xf numFmtId="0" fontId="110" fillId="36" borderId="38" xfId="0" applyFont="1" applyFill="1" applyBorder="1" applyAlignment="1">
      <alignment vertical="center" wrapText="1"/>
    </xf>
    <xf numFmtId="0" fontId="109" fillId="40" borderId="16" xfId="0" applyFont="1" applyFill="1" applyBorder="1" applyAlignment="1">
      <alignment vertical="center" wrapText="1"/>
    </xf>
    <xf numFmtId="0" fontId="109" fillId="40" borderId="38"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strike val="0"/>
        <color auto="1"/>
      </font>
      <fill>
        <patternFill>
          <bgColor rgb="FFFFC000"/>
        </patternFill>
      </fill>
    </dxf>
    <dxf>
      <font>
        <color rgb="FFC00000"/>
      </font>
      <fill>
        <patternFill>
          <bgColor theme="5" tint="0.7999799847602844"/>
        </patternFill>
      </fill>
    </dxf>
    <dxf>
      <font>
        <color rgb="FF00642D"/>
      </font>
      <fill>
        <patternFill>
          <bgColor rgb="FF92D050"/>
        </patternFill>
      </fill>
    </dxf>
    <dxf>
      <font>
        <color rgb="FFC00000"/>
      </font>
      <fill>
        <patternFill>
          <bgColor theme="9" tint="0.7999799847602844"/>
        </patternFill>
      </fill>
    </dxf>
    <dxf>
      <font>
        <color rgb="FF00642D"/>
      </font>
      <fill>
        <patternFill>
          <bgColor rgb="FF92D050"/>
        </patternFill>
      </fill>
    </dxf>
    <dxf>
      <font>
        <color rgb="FFC00000"/>
      </font>
      <fill>
        <patternFill>
          <bgColor theme="9" tint="0.7999799847602844"/>
        </patternFill>
      </fill>
    </dxf>
    <dxf>
      <font>
        <strike val="0"/>
        <color rgb="FF006600"/>
      </font>
      <fill>
        <patternFill>
          <bgColor rgb="FF92D050"/>
        </patternFill>
      </fill>
    </dxf>
    <dxf>
      <font>
        <color rgb="FFC00000"/>
      </font>
      <fill>
        <patternFill>
          <bgColor theme="5" tint="0.7999799847602844"/>
        </patternFill>
      </fill>
    </dxf>
    <dxf>
      <font>
        <color rgb="FF00642D"/>
      </font>
      <fill>
        <patternFill>
          <bgColor rgb="FF92D050"/>
        </patternFill>
      </fill>
    </dxf>
    <dxf>
      <font>
        <color rgb="FF9C0006"/>
      </font>
      <fill>
        <patternFill>
          <bgColor theme="5" tint="0.5999600291252136"/>
        </patternFill>
      </fill>
    </dxf>
    <dxf>
      <font>
        <color rgb="FF00642D"/>
      </font>
      <fill>
        <patternFill>
          <bgColor rgb="FF92D050"/>
        </patternFill>
      </fill>
    </dxf>
    <dxf>
      <font>
        <strike val="0"/>
        <color rgb="FFC00000"/>
      </font>
      <fill>
        <patternFill>
          <bgColor theme="5" tint="0.7999799847602844"/>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strike val="0"/>
        <color rgb="FFC00000"/>
      </font>
      <fill>
        <patternFill>
          <bgColor theme="5" tint="0.7999799847602844"/>
        </patternFill>
      </fill>
      <border/>
    </dxf>
    <dxf>
      <font>
        <strike val="0"/>
        <color rgb="FF006600"/>
      </font>
      <fill>
        <patternFill>
          <bgColor rgb="FF92D050"/>
        </patternFill>
      </fill>
      <border/>
    </dxf>
    <dxf>
      <font>
        <color rgb="FFC00000"/>
      </font>
      <fill>
        <patternFill>
          <bgColor theme="9" tint="0.7999799847602844"/>
        </patternFill>
      </fill>
      <border/>
    </dxf>
    <dxf>
      <font>
        <strike val="0"/>
        <color auto="1"/>
      </font>
      <fill>
        <patternFill>
          <bgColor rgb="FFFFC000"/>
        </patternFill>
      </fill>
      <border/>
    </dxf>
    <dxf>
      <font>
        <b/>
        <i val="0"/>
        <strike val="0"/>
        <color auto="1"/>
      </font>
      <fill>
        <patternFill>
          <bgColor rgb="FFFFC000"/>
        </patternFill>
      </fill>
      <border/>
    </dxf>
    <dxf>
      <font>
        <b/>
        <i val="0"/>
        <strike val="0"/>
        <color theme="0"/>
      </font>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2</xdr:row>
      <xdr:rowOff>85725</xdr:rowOff>
    </xdr:from>
    <xdr:to>
      <xdr:col>2</xdr:col>
      <xdr:colOff>1990725</xdr:colOff>
      <xdr:row>2</xdr:row>
      <xdr:rowOff>571500</xdr:rowOff>
    </xdr:to>
    <xdr:pic>
      <xdr:nvPicPr>
        <xdr:cNvPr id="1" name="Picture 1" descr="ACW_Logo.jpg"/>
        <xdr:cNvPicPr preferRelativeResize="1">
          <a:picLocks noChangeAspect="1"/>
        </xdr:cNvPicPr>
      </xdr:nvPicPr>
      <xdr:blipFill>
        <a:blip r:embed="rId1"/>
        <a:stretch>
          <a:fillRect/>
        </a:stretch>
      </xdr:blipFill>
      <xdr:spPr>
        <a:xfrm>
          <a:off x="428625" y="485775"/>
          <a:ext cx="19240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councilofwales.org.uk/application-help-notes-organisations?diablo.lang=eng#Project-budget" TargetMode="External" /><Relationship Id="rId2" Type="http://schemas.openxmlformats.org/officeDocument/2006/relationships/hyperlink" Target="http://www.artscouncilofwales.org.uk/filling-in-your-completion-finance-statement?diablo.lang=en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councilofwales.org.uk/application-help-notes-organisations?diablo.lang=eng#Project-budget" TargetMode="External" /><Relationship Id="rId2" Type="http://schemas.openxmlformats.org/officeDocument/2006/relationships/hyperlink" Target="http://www.artscouncilofwales.org.uk/filling-in-your-completion-finance-statement?diablo.lang=e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councilofwales.org.uk/application-help-notes-organisations?diablo.lang=eng#Project-budget" TargetMode="External" /><Relationship Id="rId2" Type="http://schemas.openxmlformats.org/officeDocument/2006/relationships/hyperlink" Target="http://www.artscouncilofwales.org.uk/filling-in-your-completion-finance-statement?diablo.lang=eng"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councilofwales.org.uk/application-help-notes-organisations?diablo.lang=eng#Project-budget" TargetMode="External" /><Relationship Id="rId2" Type="http://schemas.openxmlformats.org/officeDocument/2006/relationships/hyperlink" Target="http://www.artscouncilofwales.org.uk/filling-in-your-completion-finance-statement?diablo.lang=eng"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N48"/>
  <sheetViews>
    <sheetView showGridLines="0" zoomScale="55" zoomScaleNormal="55" zoomScalePageLayoutView="0" workbookViewId="0" topLeftCell="A1">
      <selection activeCell="J3" sqref="J3:K3"/>
    </sheetView>
  </sheetViews>
  <sheetFormatPr defaultColWidth="9.140625" defaultRowHeight="15"/>
  <cols>
    <col min="1" max="2" width="2.7109375" style="10" customWidth="1"/>
    <col min="3" max="3" width="35.57421875" style="10" customWidth="1"/>
    <col min="4" max="4" width="38.8515625" style="10" customWidth="1"/>
    <col min="5" max="5" width="17.00390625" style="10" customWidth="1"/>
    <col min="6" max="6" width="46.421875" style="55" customWidth="1"/>
    <col min="7" max="7" width="14.421875" style="10" customWidth="1"/>
    <col min="8" max="8" width="13.8515625" style="10" customWidth="1"/>
    <col min="9" max="9" width="4.57421875" style="10" customWidth="1"/>
    <col min="10" max="10" width="45.28125" style="10" customWidth="1"/>
    <col min="11" max="12" width="2.7109375" style="10" customWidth="1"/>
    <col min="13" max="13" width="54.421875" style="14" hidden="1" customWidth="1"/>
    <col min="14" max="14" width="3.7109375" style="3" customWidth="1"/>
    <col min="15" max="16384" width="9.140625" style="10" customWidth="1"/>
  </cols>
  <sheetData>
    <row r="1" spans="1:14" ht="19.5" customHeight="1">
      <c r="A1" s="9"/>
      <c r="B1" s="9"/>
      <c r="C1" s="9"/>
      <c r="D1" s="9"/>
      <c r="E1" s="9"/>
      <c r="F1" s="9"/>
      <c r="G1" s="9"/>
      <c r="H1" s="9"/>
      <c r="I1" s="9"/>
      <c r="J1" s="9"/>
      <c r="K1" s="9"/>
      <c r="L1" s="9"/>
      <c r="N1" s="4"/>
    </row>
    <row r="2" spans="1:14" ht="12" customHeight="1" thickBot="1">
      <c r="A2" s="11"/>
      <c r="B2" s="147"/>
      <c r="C2" s="148"/>
      <c r="D2" s="148"/>
      <c r="E2" s="148"/>
      <c r="F2" s="148"/>
      <c r="G2" s="148"/>
      <c r="H2" s="148"/>
      <c r="I2" s="148"/>
      <c r="J2" s="148"/>
      <c r="K2" s="148"/>
      <c r="L2" s="149"/>
      <c r="M2" s="10"/>
      <c r="N2" s="1"/>
    </row>
    <row r="3" spans="1:14" ht="51" customHeight="1" thickBot="1" thickTop="1">
      <c r="A3" s="11"/>
      <c r="B3" s="150"/>
      <c r="C3" s="54"/>
      <c r="D3" s="257" t="s">
        <v>61</v>
      </c>
      <c r="E3" s="257"/>
      <c r="F3" s="257"/>
      <c r="G3" s="257"/>
      <c r="H3" s="258"/>
      <c r="I3" s="153"/>
      <c r="J3" s="255" t="s">
        <v>7</v>
      </c>
      <c r="K3" s="256"/>
      <c r="L3" s="154"/>
      <c r="M3" s="36" t="s">
        <v>13</v>
      </c>
      <c r="N3" s="1"/>
    </row>
    <row r="4" spans="1:14" ht="12" customHeight="1" thickBot="1">
      <c r="A4" s="11"/>
      <c r="B4" s="150"/>
      <c r="C4" s="259"/>
      <c r="D4" s="259"/>
      <c r="E4" s="259"/>
      <c r="F4" s="259"/>
      <c r="G4" s="259"/>
      <c r="H4" s="259"/>
      <c r="I4" s="259"/>
      <c r="J4" s="259"/>
      <c r="K4" s="259"/>
      <c r="L4" s="154"/>
      <c r="M4" s="2" t="s">
        <v>23</v>
      </c>
      <c r="N4" s="1"/>
    </row>
    <row r="5" spans="1:14" ht="30" customHeight="1" hidden="1">
      <c r="A5" s="11"/>
      <c r="B5" s="150"/>
      <c r="C5" s="265" t="s">
        <v>12</v>
      </c>
      <c r="D5" s="266"/>
      <c r="E5" s="266"/>
      <c r="F5" s="266"/>
      <c r="G5" s="266"/>
      <c r="H5" s="266"/>
      <c r="I5" s="266"/>
      <c r="J5" s="266"/>
      <c r="K5" s="267"/>
      <c r="L5" s="154"/>
      <c r="N5" s="1"/>
    </row>
    <row r="6" spans="1:14" ht="22.5" customHeight="1" hidden="1">
      <c r="A6" s="11"/>
      <c r="B6" s="150"/>
      <c r="C6" s="239" t="s">
        <v>58</v>
      </c>
      <c r="D6" s="240"/>
      <c r="E6" s="261"/>
      <c r="F6" s="261"/>
      <c r="G6" s="261"/>
      <c r="H6" s="261"/>
      <c r="I6" s="261"/>
      <c r="J6" s="261"/>
      <c r="K6" s="262"/>
      <c r="L6" s="154"/>
      <c r="M6" s="2"/>
      <c r="N6" s="1"/>
    </row>
    <row r="7" spans="1:14" ht="22.5" customHeight="1" hidden="1">
      <c r="A7" s="11"/>
      <c r="B7" s="150"/>
      <c r="C7" s="239" t="s">
        <v>26</v>
      </c>
      <c r="D7" s="240"/>
      <c r="E7" s="51">
        <v>5001</v>
      </c>
      <c r="F7" s="268" t="s">
        <v>36</v>
      </c>
      <c r="G7" s="268"/>
      <c r="H7" s="51">
        <v>25000</v>
      </c>
      <c r="I7" s="51"/>
      <c r="J7" s="72"/>
      <c r="K7" s="73"/>
      <c r="L7" s="154"/>
      <c r="M7" s="2"/>
      <c r="N7" s="1"/>
    </row>
    <row r="8" spans="1:14" ht="22.5" customHeight="1" hidden="1" thickBot="1">
      <c r="A8" s="11"/>
      <c r="B8" s="150"/>
      <c r="C8" s="263" t="s">
        <v>27</v>
      </c>
      <c r="D8" s="264"/>
      <c r="E8" s="74">
        <v>0.9</v>
      </c>
      <c r="F8" s="74"/>
      <c r="G8" s="272"/>
      <c r="H8" s="272"/>
      <c r="I8" s="272"/>
      <c r="J8" s="272"/>
      <c r="K8" s="273"/>
      <c r="L8" s="154"/>
      <c r="M8" s="2"/>
      <c r="N8" s="1"/>
    </row>
    <row r="9" spans="1:14" ht="12" customHeight="1" hidden="1" thickBot="1">
      <c r="A9" s="11"/>
      <c r="B9" s="150"/>
      <c r="C9" s="12"/>
      <c r="D9" s="12"/>
      <c r="E9" s="13"/>
      <c r="F9" s="13"/>
      <c r="G9" s="98"/>
      <c r="H9" s="98"/>
      <c r="I9" s="98"/>
      <c r="J9" s="98"/>
      <c r="K9" s="98"/>
      <c r="L9" s="154"/>
      <c r="M9" s="2"/>
      <c r="N9" s="1"/>
    </row>
    <row r="10" spans="1:14" ht="30" customHeight="1">
      <c r="A10" s="11"/>
      <c r="B10" s="150"/>
      <c r="C10" s="269" t="s">
        <v>11</v>
      </c>
      <c r="D10" s="270"/>
      <c r="E10" s="270"/>
      <c r="F10" s="270"/>
      <c r="G10" s="270"/>
      <c r="H10" s="270"/>
      <c r="I10" s="270"/>
      <c r="J10" s="270"/>
      <c r="K10" s="271"/>
      <c r="L10" s="154"/>
      <c r="M10" s="2" t="s">
        <v>24</v>
      </c>
      <c r="N10" s="1"/>
    </row>
    <row r="11" spans="1:14" ht="22.5" customHeight="1">
      <c r="A11" s="11"/>
      <c r="B11" s="150"/>
      <c r="C11" s="249" t="s">
        <v>17</v>
      </c>
      <c r="D11" s="225"/>
      <c r="E11" s="251" t="s">
        <v>56</v>
      </c>
      <c r="F11" s="251"/>
      <c r="G11" s="251"/>
      <c r="H11" s="251"/>
      <c r="I11" s="251"/>
      <c r="J11" s="251"/>
      <c r="K11" s="252"/>
      <c r="L11" s="154"/>
      <c r="M11" s="2"/>
      <c r="N11" s="1"/>
    </row>
    <row r="12" spans="1:14" ht="36" customHeight="1">
      <c r="A12" s="11"/>
      <c r="B12" s="150"/>
      <c r="C12" s="260" t="s">
        <v>88</v>
      </c>
      <c r="D12" s="225"/>
      <c r="E12" s="247" t="s">
        <v>178</v>
      </c>
      <c r="F12" s="247"/>
      <c r="G12" s="247"/>
      <c r="H12" s="247"/>
      <c r="I12" s="247"/>
      <c r="J12" s="247"/>
      <c r="K12" s="248"/>
      <c r="L12" s="154"/>
      <c r="M12" s="131" t="s">
        <v>72</v>
      </c>
      <c r="N12" s="1"/>
    </row>
    <row r="13" spans="1:14" ht="36" customHeight="1">
      <c r="A13" s="11"/>
      <c r="B13" s="150"/>
      <c r="C13" s="249" t="s">
        <v>89</v>
      </c>
      <c r="D13" s="225"/>
      <c r="E13" s="246" t="s">
        <v>90</v>
      </c>
      <c r="F13" s="247"/>
      <c r="G13" s="247"/>
      <c r="H13" s="247"/>
      <c r="I13" s="247"/>
      <c r="J13" s="247"/>
      <c r="K13" s="248"/>
      <c r="L13" s="154"/>
      <c r="M13" s="132"/>
      <c r="N13" s="1"/>
    </row>
    <row r="14" spans="1:14" ht="36" customHeight="1">
      <c r="A14" s="11"/>
      <c r="B14" s="150"/>
      <c r="C14" s="249" t="s">
        <v>91</v>
      </c>
      <c r="D14" s="225"/>
      <c r="E14" s="247" t="s">
        <v>92</v>
      </c>
      <c r="F14" s="247"/>
      <c r="G14" s="247"/>
      <c r="H14" s="247"/>
      <c r="I14" s="247"/>
      <c r="J14" s="247"/>
      <c r="K14" s="248"/>
      <c r="L14" s="154"/>
      <c r="M14" s="131" t="s">
        <v>162</v>
      </c>
      <c r="N14" s="1"/>
    </row>
    <row r="15" spans="1:14" ht="36" customHeight="1">
      <c r="A15" s="11"/>
      <c r="B15" s="150"/>
      <c r="C15" s="249" t="s">
        <v>93</v>
      </c>
      <c r="D15" s="225"/>
      <c r="E15" s="247" t="s">
        <v>94</v>
      </c>
      <c r="F15" s="247"/>
      <c r="G15" s="247"/>
      <c r="H15" s="247"/>
      <c r="I15" s="247"/>
      <c r="J15" s="247"/>
      <c r="K15" s="248"/>
      <c r="L15" s="154"/>
      <c r="M15" s="131" t="s">
        <v>164</v>
      </c>
      <c r="N15" s="1"/>
    </row>
    <row r="16" spans="1:14" ht="36" customHeight="1">
      <c r="A16" s="11"/>
      <c r="B16" s="150"/>
      <c r="C16" s="249" t="s">
        <v>18</v>
      </c>
      <c r="D16" s="225"/>
      <c r="E16" s="251" t="s">
        <v>21</v>
      </c>
      <c r="F16" s="251"/>
      <c r="G16" s="251"/>
      <c r="H16" s="251"/>
      <c r="I16" s="251"/>
      <c r="J16" s="251"/>
      <c r="K16" s="252"/>
      <c r="L16" s="154"/>
      <c r="M16" s="133" t="s">
        <v>163</v>
      </c>
      <c r="N16" s="1"/>
    </row>
    <row r="17" spans="1:14" s="116" customFormat="1" ht="36" customHeight="1">
      <c r="A17" s="11"/>
      <c r="B17" s="150"/>
      <c r="C17" s="224" t="s">
        <v>95</v>
      </c>
      <c r="D17" s="250"/>
      <c r="E17" s="247" t="s">
        <v>22</v>
      </c>
      <c r="F17" s="247"/>
      <c r="G17" s="247"/>
      <c r="H17" s="247"/>
      <c r="I17" s="247"/>
      <c r="J17" s="247"/>
      <c r="K17" s="248"/>
      <c r="L17" s="154"/>
      <c r="M17" s="133" t="s">
        <v>165</v>
      </c>
      <c r="N17" s="1"/>
    </row>
    <row r="18" spans="1:14" ht="36" customHeight="1">
      <c r="A18" s="11"/>
      <c r="B18" s="150"/>
      <c r="C18" s="224" t="s">
        <v>74</v>
      </c>
      <c r="D18" s="225"/>
      <c r="E18" s="247" t="s">
        <v>71</v>
      </c>
      <c r="F18" s="247"/>
      <c r="G18" s="247"/>
      <c r="H18" s="247"/>
      <c r="I18" s="247"/>
      <c r="J18" s="247"/>
      <c r="K18" s="248"/>
      <c r="L18" s="154"/>
      <c r="M18" s="131" t="s">
        <v>166</v>
      </c>
      <c r="N18" s="1"/>
    </row>
    <row r="19" spans="1:14" ht="36" customHeight="1" thickBot="1">
      <c r="A19" s="11"/>
      <c r="B19" s="150"/>
      <c r="C19" s="253" t="s">
        <v>20</v>
      </c>
      <c r="D19" s="254"/>
      <c r="E19" s="244" t="s">
        <v>96</v>
      </c>
      <c r="F19" s="244"/>
      <c r="G19" s="244"/>
      <c r="H19" s="244"/>
      <c r="I19" s="244"/>
      <c r="J19" s="244"/>
      <c r="K19" s="245"/>
      <c r="L19" s="154"/>
      <c r="M19" s="131" t="s">
        <v>167</v>
      </c>
      <c r="N19" s="1"/>
    </row>
    <row r="20" spans="1:14" ht="18.75" customHeight="1">
      <c r="A20" s="11"/>
      <c r="B20" s="150"/>
      <c r="C20" s="156"/>
      <c r="D20" s="157"/>
      <c r="E20" s="157"/>
      <c r="F20" s="157"/>
      <c r="G20" s="157"/>
      <c r="H20" s="157"/>
      <c r="I20" s="157"/>
      <c r="J20" s="157"/>
      <c r="K20" s="157"/>
      <c r="L20" s="154"/>
      <c r="M20" s="133" t="s">
        <v>168</v>
      </c>
      <c r="N20" s="1"/>
    </row>
    <row r="21" spans="1:14" ht="30" customHeight="1">
      <c r="A21" s="11"/>
      <c r="B21" s="150"/>
      <c r="C21" s="227" t="s">
        <v>15</v>
      </c>
      <c r="D21" s="228"/>
      <c r="E21" s="228"/>
      <c r="F21" s="228"/>
      <c r="G21" s="228"/>
      <c r="H21" s="228"/>
      <c r="I21" s="228"/>
      <c r="J21" s="228"/>
      <c r="K21" s="229"/>
      <c r="L21" s="154"/>
      <c r="M21" s="133" t="s">
        <v>169</v>
      </c>
      <c r="N21" s="1"/>
    </row>
    <row r="22" spans="1:14" ht="22.5" customHeight="1">
      <c r="A22" s="11"/>
      <c r="B22" s="150"/>
      <c r="C22" s="25"/>
      <c r="D22" s="26"/>
      <c r="E22" s="26"/>
      <c r="F22" s="26"/>
      <c r="G22" s="26"/>
      <c r="H22" s="26"/>
      <c r="I22" s="26"/>
      <c r="J22" s="26"/>
      <c r="K22" s="27"/>
      <c r="L22" s="154"/>
      <c r="M22" s="131" t="s">
        <v>170</v>
      </c>
      <c r="N22" s="1"/>
    </row>
    <row r="23" spans="1:14" ht="22.5" customHeight="1">
      <c r="A23" s="11"/>
      <c r="B23" s="150"/>
      <c r="C23" s="213" t="s">
        <v>60</v>
      </c>
      <c r="D23" s="214"/>
      <c r="E23" s="215"/>
      <c r="F23" s="238"/>
      <c r="G23" s="238"/>
      <c r="H23" s="238"/>
      <c r="I23" s="238"/>
      <c r="J23" s="238"/>
      <c r="K23" s="28"/>
      <c r="L23" s="154"/>
      <c r="M23" s="131" t="s">
        <v>171</v>
      </c>
      <c r="N23" s="1"/>
    </row>
    <row r="24" spans="1:14" s="109" customFormat="1" ht="22.5" customHeight="1">
      <c r="A24" s="11"/>
      <c r="B24" s="150"/>
      <c r="C24" s="106"/>
      <c r="D24" s="40"/>
      <c r="E24" s="40"/>
      <c r="F24" s="40"/>
      <c r="G24" s="29"/>
      <c r="H24" s="39"/>
      <c r="I24" s="39"/>
      <c r="J24" s="39"/>
      <c r="K24" s="28"/>
      <c r="L24" s="154"/>
      <c r="M24" s="133"/>
      <c r="N24" s="1"/>
    </row>
    <row r="25" spans="1:14" s="109" customFormat="1" ht="22.5" customHeight="1">
      <c r="A25" s="11"/>
      <c r="B25" s="150"/>
      <c r="C25" s="213" t="s">
        <v>67</v>
      </c>
      <c r="D25" s="214"/>
      <c r="E25" s="215"/>
      <c r="F25" s="221"/>
      <c r="G25" s="222"/>
      <c r="H25" s="222"/>
      <c r="I25" s="222"/>
      <c r="J25" s="223"/>
      <c r="K25" s="28"/>
      <c r="L25" s="154"/>
      <c r="M25" s="131" t="s">
        <v>172</v>
      </c>
      <c r="N25" s="1"/>
    </row>
    <row r="26" spans="1:14" ht="22.5" customHeight="1">
      <c r="A26" s="11"/>
      <c r="B26" s="150"/>
      <c r="C26" s="185"/>
      <c r="D26" s="186"/>
      <c r="E26" s="186"/>
      <c r="F26" s="40"/>
      <c r="G26" s="29"/>
      <c r="H26" s="39"/>
      <c r="I26" s="39"/>
      <c r="J26" s="39"/>
      <c r="K26" s="28"/>
      <c r="L26" s="154"/>
      <c r="M26" s="131" t="s">
        <v>173</v>
      </c>
      <c r="N26" s="1"/>
    </row>
    <row r="27" spans="1:14" ht="22.5" customHeight="1">
      <c r="A27" s="11"/>
      <c r="B27" s="150"/>
      <c r="C27" s="213" t="s">
        <v>85</v>
      </c>
      <c r="D27" s="214"/>
      <c r="E27" s="215"/>
      <c r="F27" s="218" t="s">
        <v>72</v>
      </c>
      <c r="G27" s="219"/>
      <c r="H27" s="219"/>
      <c r="I27" s="219"/>
      <c r="J27" s="220"/>
      <c r="K27" s="136"/>
      <c r="L27" s="154"/>
      <c r="M27" s="131" t="s">
        <v>174</v>
      </c>
      <c r="N27" s="1"/>
    </row>
    <row r="28" spans="1:14" ht="22.5" customHeight="1">
      <c r="A28" s="11"/>
      <c r="B28" s="150"/>
      <c r="C28" s="185"/>
      <c r="D28" s="186"/>
      <c r="E28" s="186"/>
      <c r="F28" s="40"/>
      <c r="G28" s="29"/>
      <c r="H28" s="39"/>
      <c r="I28" s="39"/>
      <c r="J28" s="39"/>
      <c r="K28" s="28"/>
      <c r="L28" s="154"/>
      <c r="M28" s="131" t="s">
        <v>175</v>
      </c>
      <c r="N28" s="1"/>
    </row>
    <row r="29" spans="1:14" s="188" customFormat="1" ht="22.5" customHeight="1">
      <c r="A29" s="11"/>
      <c r="B29" s="150"/>
      <c r="C29" s="211" t="s">
        <v>160</v>
      </c>
      <c r="D29" s="212"/>
      <c r="E29" s="212"/>
      <c r="F29" s="216"/>
      <c r="G29" s="217"/>
      <c r="H29" s="39"/>
      <c r="I29" s="39"/>
      <c r="J29" s="39"/>
      <c r="K29" s="28"/>
      <c r="L29" s="154"/>
      <c r="M29" s="131"/>
      <c r="N29" s="1"/>
    </row>
    <row r="30" spans="1:14" s="188" customFormat="1" ht="22.5" customHeight="1">
      <c r="A30" s="11"/>
      <c r="B30" s="150"/>
      <c r="C30" s="185"/>
      <c r="D30" s="186"/>
      <c r="E30" s="186"/>
      <c r="F30" s="186"/>
      <c r="G30" s="29"/>
      <c r="H30" s="39"/>
      <c r="I30" s="39"/>
      <c r="J30" s="39"/>
      <c r="K30" s="28"/>
      <c r="L30" s="154"/>
      <c r="M30" s="131" t="s">
        <v>176</v>
      </c>
      <c r="N30" s="1"/>
    </row>
    <row r="31" spans="1:14" ht="22.5" customHeight="1">
      <c r="A31" s="11"/>
      <c r="B31" s="150"/>
      <c r="C31" s="211" t="s">
        <v>70</v>
      </c>
      <c r="D31" s="212"/>
      <c r="E31" s="243"/>
      <c r="F31" s="241">
        <v>0</v>
      </c>
      <c r="G31" s="242"/>
      <c r="H31" s="232"/>
      <c r="I31" s="232"/>
      <c r="J31" s="232"/>
      <c r="K31" s="30"/>
      <c r="L31" s="154"/>
      <c r="M31" s="131" t="s">
        <v>177</v>
      </c>
      <c r="N31" s="1"/>
    </row>
    <row r="32" spans="1:14" ht="22.5" customHeight="1">
      <c r="A32" s="11"/>
      <c r="B32" s="150"/>
      <c r="C32" s="31"/>
      <c r="D32" s="32"/>
      <c r="E32" s="32"/>
      <c r="F32" s="32"/>
      <c r="G32" s="33"/>
      <c r="H32" s="33"/>
      <c r="I32" s="33"/>
      <c r="J32" s="33"/>
      <c r="K32" s="34"/>
      <c r="L32" s="154"/>
      <c r="M32" s="131"/>
      <c r="N32" s="1"/>
    </row>
    <row r="33" spans="1:14" s="102" customFormat="1" ht="19.5" customHeight="1">
      <c r="A33" s="11"/>
      <c r="B33" s="150"/>
      <c r="C33" s="158"/>
      <c r="D33" s="158"/>
      <c r="E33" s="158"/>
      <c r="F33" s="158"/>
      <c r="G33" s="158"/>
      <c r="H33" s="158"/>
      <c r="I33" s="158"/>
      <c r="J33" s="158"/>
      <c r="K33" s="158"/>
      <c r="L33" s="154"/>
      <c r="M33" s="133" t="s">
        <v>181</v>
      </c>
      <c r="N33" s="1"/>
    </row>
    <row r="34" spans="1:14" ht="30" customHeight="1">
      <c r="A34" s="11"/>
      <c r="B34" s="150"/>
      <c r="C34" s="235" t="s">
        <v>35</v>
      </c>
      <c r="D34" s="236"/>
      <c r="E34" s="236"/>
      <c r="F34" s="236"/>
      <c r="G34" s="237"/>
      <c r="H34" s="171"/>
      <c r="I34" s="171"/>
      <c r="J34" s="159" t="s">
        <v>100</v>
      </c>
      <c r="K34" s="171"/>
      <c r="L34" s="154"/>
      <c r="M34" s="131"/>
      <c r="N34" s="1"/>
    </row>
    <row r="35" spans="1:14" ht="22.5" customHeight="1" thickBot="1">
      <c r="A35" s="11"/>
      <c r="B35" s="150"/>
      <c r="C35" s="158"/>
      <c r="D35" s="158"/>
      <c r="E35" s="158"/>
      <c r="F35" s="158"/>
      <c r="G35" s="158"/>
      <c r="H35" s="158"/>
      <c r="I35" s="158"/>
      <c r="J35" s="158"/>
      <c r="K35" s="160"/>
      <c r="L35" s="154"/>
      <c r="M35" s="134"/>
      <c r="N35" s="1"/>
    </row>
    <row r="36" spans="1:14" ht="30" customHeight="1" thickBot="1" thickTop="1">
      <c r="A36" s="11"/>
      <c r="B36" s="150"/>
      <c r="C36" s="233" t="s">
        <v>97</v>
      </c>
      <c r="D36" s="234"/>
      <c r="E36" s="234"/>
      <c r="F36" s="97"/>
      <c r="G36" s="35">
        <f>'Actual income'!K56</f>
        <v>0</v>
      </c>
      <c r="H36" s="151"/>
      <c r="I36" s="151"/>
      <c r="J36" s="129" t="s">
        <v>101</v>
      </c>
      <c r="K36" s="151"/>
      <c r="L36" s="154"/>
      <c r="M36" s="135" t="s">
        <v>73</v>
      </c>
      <c r="N36" s="1"/>
    </row>
    <row r="37" spans="1:14" ht="22.5" customHeight="1" thickBot="1" thickTop="1">
      <c r="A37" s="11"/>
      <c r="B37" s="150"/>
      <c r="C37" s="161"/>
      <c r="D37" s="161"/>
      <c r="E37" s="161"/>
      <c r="F37" s="161"/>
      <c r="G37" s="161"/>
      <c r="H37" s="162"/>
      <c r="I37" s="162"/>
      <c r="J37" s="163"/>
      <c r="K37" s="151"/>
      <c r="L37" s="154"/>
      <c r="M37" s="132"/>
      <c r="N37" s="1"/>
    </row>
    <row r="38" spans="1:14" ht="30" customHeight="1" thickBot="1" thickTop="1">
      <c r="A38" s="11"/>
      <c r="B38" s="150"/>
      <c r="C38" s="233" t="s">
        <v>98</v>
      </c>
      <c r="D38" s="234"/>
      <c r="E38" s="234"/>
      <c r="F38" s="97"/>
      <c r="G38" s="35">
        <f>'Actual expenditure'!L78</f>
        <v>0</v>
      </c>
      <c r="H38" s="151"/>
      <c r="I38" s="151"/>
      <c r="J38" s="129" t="s">
        <v>102</v>
      </c>
      <c r="K38" s="151"/>
      <c r="L38" s="154"/>
      <c r="N38" s="1"/>
    </row>
    <row r="39" spans="1:14" ht="22.5" customHeight="1" thickTop="1">
      <c r="A39" s="11"/>
      <c r="B39" s="150"/>
      <c r="C39" s="164"/>
      <c r="D39" s="164"/>
      <c r="E39" s="164"/>
      <c r="F39" s="164"/>
      <c r="G39" s="164"/>
      <c r="H39" s="165"/>
      <c r="I39" s="165"/>
      <c r="J39" s="166"/>
      <c r="K39" s="151"/>
      <c r="L39" s="154"/>
      <c r="M39" s="2"/>
      <c r="N39" s="1"/>
    </row>
    <row r="40" spans="1:14" ht="30" customHeight="1">
      <c r="A40" s="7"/>
      <c r="B40" s="151"/>
      <c r="C40" s="230" t="s">
        <v>159</v>
      </c>
      <c r="D40" s="231"/>
      <c r="E40" s="231"/>
      <c r="F40" s="96"/>
      <c r="G40" s="35">
        <f>'Actual income'!K56-'Actual expenditure'!L78</f>
        <v>0</v>
      </c>
      <c r="H40" s="172"/>
      <c r="I40" s="174"/>
      <c r="J40" s="159" t="s">
        <v>25</v>
      </c>
      <c r="K40" s="175"/>
      <c r="L40" s="154"/>
      <c r="N40" s="1"/>
    </row>
    <row r="41" spans="1:14" ht="22.5" customHeight="1" thickBot="1">
      <c r="A41" s="7"/>
      <c r="B41" s="151"/>
      <c r="C41" s="167"/>
      <c r="D41" s="167"/>
      <c r="E41" s="167"/>
      <c r="F41" s="167"/>
      <c r="G41" s="167"/>
      <c r="H41" s="168"/>
      <c r="I41" s="168"/>
      <c r="J41" s="169"/>
      <c r="K41" s="151"/>
      <c r="L41" s="154"/>
      <c r="N41" s="1"/>
    </row>
    <row r="42" spans="1:14" ht="30" customHeight="1" thickBot="1" thickTop="1">
      <c r="A42" s="7"/>
      <c r="B42" s="151"/>
      <c r="C42" s="230" t="s">
        <v>99</v>
      </c>
      <c r="D42" s="231"/>
      <c r="E42" s="231"/>
      <c r="F42" s="96"/>
      <c r="G42" s="91">
        <f>IF(G38=0,0,F31/G38)</f>
        <v>0</v>
      </c>
      <c r="H42" s="151"/>
      <c r="I42" s="151"/>
      <c r="J42" s="111" t="s">
        <v>6</v>
      </c>
      <c r="K42" s="176"/>
      <c r="L42" s="154"/>
      <c r="N42" s="1"/>
    </row>
    <row r="43" spans="1:14" ht="22.5" customHeight="1" thickTop="1">
      <c r="A43" s="7"/>
      <c r="B43" s="151"/>
      <c r="C43" s="170"/>
      <c r="D43" s="170"/>
      <c r="E43" s="170"/>
      <c r="F43" s="170"/>
      <c r="G43" s="170"/>
      <c r="H43" s="170"/>
      <c r="I43" s="170"/>
      <c r="J43" s="170"/>
      <c r="K43" s="151"/>
      <c r="L43" s="154"/>
      <c r="N43" s="1"/>
    </row>
    <row r="44" spans="1:14" s="127" customFormat="1" ht="22.5" customHeight="1">
      <c r="A44" s="7"/>
      <c r="B44" s="151"/>
      <c r="C44" s="170"/>
      <c r="D44" s="170"/>
      <c r="E44" s="170"/>
      <c r="F44" s="170"/>
      <c r="G44" s="170"/>
      <c r="H44" s="170"/>
      <c r="I44" s="170"/>
      <c r="J44" s="170"/>
      <c r="K44" s="151"/>
      <c r="L44" s="154"/>
      <c r="M44" s="14"/>
      <c r="N44" s="1"/>
    </row>
    <row r="45" spans="1:14" ht="22.5" customHeight="1">
      <c r="A45" s="7"/>
      <c r="B45" s="152"/>
      <c r="C45" s="173"/>
      <c r="D45" s="173"/>
      <c r="E45" s="173"/>
      <c r="F45" s="173"/>
      <c r="G45" s="173"/>
      <c r="H45" s="173"/>
      <c r="I45" s="173"/>
      <c r="J45" s="173"/>
      <c r="K45" s="177"/>
      <c r="L45" s="155"/>
      <c r="M45" s="2"/>
      <c r="N45" s="1"/>
    </row>
    <row r="46" spans="1:14" ht="19.5" customHeight="1">
      <c r="A46" s="11"/>
      <c r="B46" s="11"/>
      <c r="C46" s="11"/>
      <c r="D46" s="11"/>
      <c r="E46" s="11"/>
      <c r="F46" s="11"/>
      <c r="G46" s="11"/>
      <c r="H46" s="11"/>
      <c r="I46" s="11"/>
      <c r="J46" s="11"/>
      <c r="K46" s="11"/>
      <c r="L46" s="11"/>
      <c r="N46" s="1"/>
    </row>
    <row r="47" spans="1:14" ht="19.5" customHeight="1">
      <c r="A47" s="14"/>
      <c r="B47" s="226" t="s">
        <v>184</v>
      </c>
      <c r="C47" s="226"/>
      <c r="D47" s="226"/>
      <c r="F47" s="95" t="str">
        <f>D3</f>
        <v>Completion Finance Statement - Actual Figures</v>
      </c>
      <c r="G47" s="117"/>
      <c r="H47" s="119">
        <f>E6</f>
        <v>0</v>
      </c>
      <c r="I47" s="117"/>
      <c r="J47" s="117"/>
      <c r="K47" s="117"/>
      <c r="L47" s="117"/>
      <c r="M47" s="37"/>
      <c r="N47" s="17"/>
    </row>
    <row r="48" spans="1:14" ht="21.75" customHeight="1">
      <c r="A48" s="14"/>
      <c r="B48" s="14"/>
      <c r="C48" s="14"/>
      <c r="D48" s="14"/>
      <c r="E48" s="14"/>
      <c r="F48" s="14"/>
      <c r="G48" s="14"/>
      <c r="H48" s="14"/>
      <c r="I48" s="14"/>
      <c r="J48" s="14"/>
      <c r="K48" s="14"/>
      <c r="L48" s="14"/>
      <c r="N48" s="2"/>
    </row>
  </sheetData>
  <sheetProtection password="DF65" sheet="1" selectLockedCells="1"/>
  <protectedRanges>
    <protectedRange sqref="J36" name="Range1"/>
  </protectedRanges>
  <mergeCells count="47">
    <mergeCell ref="E15:K15"/>
    <mergeCell ref="C7:D7"/>
    <mergeCell ref="C8:D8"/>
    <mergeCell ref="E17:K17"/>
    <mergeCell ref="C15:D15"/>
    <mergeCell ref="C5:K5"/>
    <mergeCell ref="C11:D11"/>
    <mergeCell ref="F7:G7"/>
    <mergeCell ref="C10:K10"/>
    <mergeCell ref="G8:K8"/>
    <mergeCell ref="E11:K11"/>
    <mergeCell ref="E18:K18"/>
    <mergeCell ref="C19:D19"/>
    <mergeCell ref="J3:K3"/>
    <mergeCell ref="D3:H3"/>
    <mergeCell ref="C4:K4"/>
    <mergeCell ref="C12:D12"/>
    <mergeCell ref="E6:K6"/>
    <mergeCell ref="E16:K16"/>
    <mergeCell ref="E12:K12"/>
    <mergeCell ref="C6:D6"/>
    <mergeCell ref="F31:G31"/>
    <mergeCell ref="C31:E31"/>
    <mergeCell ref="E19:K19"/>
    <mergeCell ref="E13:K13"/>
    <mergeCell ref="C16:D16"/>
    <mergeCell ref="C17:D17"/>
    <mergeCell ref="C13:D13"/>
    <mergeCell ref="C14:D14"/>
    <mergeCell ref="E14:K14"/>
    <mergeCell ref="C18:D18"/>
    <mergeCell ref="B47:D47"/>
    <mergeCell ref="C21:K21"/>
    <mergeCell ref="C42:E42"/>
    <mergeCell ref="H31:J31"/>
    <mergeCell ref="C40:E40"/>
    <mergeCell ref="C38:E38"/>
    <mergeCell ref="C36:E36"/>
    <mergeCell ref="C34:G34"/>
    <mergeCell ref="F23:J23"/>
    <mergeCell ref="C29:E29"/>
    <mergeCell ref="C27:E27"/>
    <mergeCell ref="C25:E25"/>
    <mergeCell ref="C23:E23"/>
    <mergeCell ref="F29:G29"/>
    <mergeCell ref="F27:J27"/>
    <mergeCell ref="F25:J25"/>
  </mergeCells>
  <conditionalFormatting sqref="K42">
    <cfRule type="cellIs" priority="16" dxfId="24" operator="equal">
      <formula>"Within maximum percentage"</formula>
    </cfRule>
    <cfRule type="cellIs" priority="17" dxfId="25" operator="equal">
      <formula>"Above maximum percentage"</formula>
    </cfRule>
  </conditionalFormatting>
  <conditionalFormatting sqref="H31:J31">
    <cfRule type="cellIs" priority="4" dxfId="26" operator="equal">
      <formula>"Please see 'About this grant' at top of page"</formula>
    </cfRule>
  </conditionalFormatting>
  <conditionalFormatting sqref="M35">
    <cfRule type="cellIs" priority="1" dxfId="24" operator="equal">
      <formula>"Within maximum percentage"</formula>
    </cfRule>
    <cfRule type="cellIs" priority="2" dxfId="25" operator="equal">
      <formula>"Above maximum percentage"</formula>
    </cfRule>
  </conditionalFormatting>
  <dataValidations count="3">
    <dataValidation type="list" allowBlank="1" showInputMessage="1" showErrorMessage="1" sqref="K35">
      <formula1>Balance!#REF!</formula1>
    </dataValidation>
    <dataValidation type="whole" allowBlank="1" showInputMessage="1" showErrorMessage="1" errorTitle="Please change your figure" error="This should be between £250 and £5,000." sqref="K31">
      <formula1>250</formula1>
      <formula2>5000</formula2>
    </dataValidation>
    <dataValidation type="list" allowBlank="1" showInputMessage="1" showErrorMessage="1" prompt="Please select Type of grant awarded" sqref="F27">
      <formula1>$M$12:$M$35</formula1>
    </dataValidation>
  </dataValidations>
  <hyperlinks>
    <hyperlink ref="J36" location="'Actual income'!A1" display="Actual income"/>
    <hyperlink ref="J38" location="'Actual expenditure'!A1" display="Actual expenditure"/>
    <hyperlink ref="J3" r:id="rId1" display="Essential help notes - click here"/>
    <hyperlink ref="J42" location="Checklist!A1" display="Checklist"/>
    <hyperlink ref="J3:K3" r:id="rId2" display="Essential help notes - click here"/>
  </hyperlinks>
  <printOptions/>
  <pageMargins left="0.3937007874015748" right="0.3937007874015748" top="0.3937007874015748" bottom="0.3937007874015748" header="0.1968503937007874" footer="0.1968503937007874"/>
  <pageSetup fitToHeight="1" fitToWidth="1" horizontalDpi="600" verticalDpi="600" orientation="landscape" paperSize="9" scale="50" r:id="rId4"/>
  <drawing r:id="rId3"/>
</worksheet>
</file>

<file path=xl/worksheets/sheet2.xml><?xml version="1.0" encoding="utf-8"?>
<worksheet xmlns="http://schemas.openxmlformats.org/spreadsheetml/2006/main" xmlns:r="http://schemas.openxmlformats.org/officeDocument/2006/relationships">
  <sheetPr codeName="Sheet5">
    <pageSetUpPr fitToPage="1"/>
  </sheetPr>
  <dimension ref="A1:N86"/>
  <sheetViews>
    <sheetView showGridLines="0" zoomScale="70" zoomScaleNormal="70" zoomScalePageLayoutView="0" workbookViewId="0" topLeftCell="A1">
      <selection activeCell="J5" sqref="J5:K5"/>
    </sheetView>
  </sheetViews>
  <sheetFormatPr defaultColWidth="9.140625" defaultRowHeight="15"/>
  <cols>
    <col min="1" max="2" width="2.7109375" style="3" customWidth="1"/>
    <col min="3" max="3" width="34.8515625" style="3" customWidth="1"/>
    <col min="4" max="4" width="25.140625" style="3" customWidth="1"/>
    <col min="5" max="5" width="17.140625" style="3" customWidth="1"/>
    <col min="6" max="6" width="2.7109375" style="3" customWidth="1"/>
    <col min="7" max="7" width="32.421875" style="3" customWidth="1"/>
    <col min="8" max="8" width="18.7109375" style="3" customWidth="1"/>
    <col min="9" max="9" width="2.7109375" style="3" customWidth="1"/>
    <col min="10" max="10" width="22.140625" style="3" customWidth="1"/>
    <col min="11" max="11" width="22.28125" style="3" customWidth="1"/>
    <col min="12" max="12" width="2.7109375" style="3" customWidth="1"/>
    <col min="13" max="13" width="16.57421875" style="81" hidden="1" customWidth="1"/>
    <col min="14" max="14" width="2.7109375" style="3" customWidth="1"/>
    <col min="15" max="16384" width="9.140625" style="3" customWidth="1"/>
  </cols>
  <sheetData>
    <row r="1" spans="1:14" ht="12" customHeight="1" thickBot="1">
      <c r="A1" s="8"/>
      <c r="B1" s="1"/>
      <c r="C1" s="1"/>
      <c r="D1" s="1"/>
      <c r="E1" s="1"/>
      <c r="F1" s="1"/>
      <c r="G1" s="1"/>
      <c r="H1" s="1"/>
      <c r="I1" s="1"/>
      <c r="J1" s="1"/>
      <c r="K1" s="1"/>
      <c r="L1" s="1"/>
      <c r="M1" s="77"/>
      <c r="N1" s="1"/>
    </row>
    <row r="2" spans="1:14" s="21" customFormat="1" ht="27" customHeight="1" thickBot="1" thickTop="1">
      <c r="A2" s="20"/>
      <c r="B2" s="20"/>
      <c r="C2" s="110" t="s">
        <v>4</v>
      </c>
      <c r="D2" s="38"/>
      <c r="E2" s="20"/>
      <c r="F2" s="20"/>
      <c r="G2" s="129" t="s">
        <v>102</v>
      </c>
      <c r="H2" s="1"/>
      <c r="I2" s="1"/>
      <c r="J2" s="111" t="s">
        <v>6</v>
      </c>
      <c r="K2" s="1"/>
      <c r="L2" s="20"/>
      <c r="M2" s="76" t="s">
        <v>13</v>
      </c>
      <c r="N2" s="20"/>
    </row>
    <row r="3" spans="1:14" ht="12" customHeight="1" thickTop="1">
      <c r="A3" s="4"/>
      <c r="B3" s="4"/>
      <c r="C3" s="4"/>
      <c r="D3" s="4"/>
      <c r="E3" s="4"/>
      <c r="F3" s="4"/>
      <c r="G3" s="4"/>
      <c r="H3" s="4"/>
      <c r="I3" s="4"/>
      <c r="J3" s="4"/>
      <c r="K3" s="4"/>
      <c r="L3" s="4"/>
      <c r="M3" s="78"/>
      <c r="N3" s="1"/>
    </row>
    <row r="4" spans="1:14" ht="12" customHeight="1" thickBot="1">
      <c r="A4" s="1"/>
      <c r="B4" s="147"/>
      <c r="C4" s="148"/>
      <c r="D4" s="148"/>
      <c r="E4" s="148"/>
      <c r="F4" s="148"/>
      <c r="G4" s="148"/>
      <c r="H4" s="148"/>
      <c r="I4" s="148"/>
      <c r="J4" s="148"/>
      <c r="K4" s="148"/>
      <c r="L4" s="149"/>
      <c r="M4" s="79"/>
      <c r="N4" s="1"/>
    </row>
    <row r="5" spans="1:14" ht="36" customHeight="1" thickBot="1" thickTop="1">
      <c r="A5" s="1"/>
      <c r="B5" s="150"/>
      <c r="C5" s="324" t="s">
        <v>69</v>
      </c>
      <c r="D5" s="325"/>
      <c r="E5" s="325"/>
      <c r="F5" s="325"/>
      <c r="G5" s="325"/>
      <c r="H5" s="326"/>
      <c r="I5" s="180"/>
      <c r="J5" s="322" t="s">
        <v>7</v>
      </c>
      <c r="K5" s="323"/>
      <c r="L5" s="181"/>
      <c r="M5" s="80"/>
      <c r="N5" s="1"/>
    </row>
    <row r="6" spans="1:14" ht="12" customHeight="1" thickBot="1">
      <c r="A6" s="1"/>
      <c r="B6" s="150"/>
      <c r="C6" s="178"/>
      <c r="D6" s="178"/>
      <c r="E6" s="178"/>
      <c r="F6" s="178"/>
      <c r="G6" s="178"/>
      <c r="H6" s="178"/>
      <c r="I6" s="178"/>
      <c r="J6" s="178"/>
      <c r="K6" s="178"/>
      <c r="L6" s="154"/>
      <c r="M6" s="80"/>
      <c r="N6" s="1"/>
    </row>
    <row r="7" spans="1:14" ht="19.5" customHeight="1" hidden="1">
      <c r="A7" s="1"/>
      <c r="B7" s="150"/>
      <c r="C7" s="46" t="s">
        <v>10</v>
      </c>
      <c r="D7" s="47"/>
      <c r="E7" s="331">
        <f>Balance!E6</f>
        <v>0</v>
      </c>
      <c r="F7" s="331"/>
      <c r="G7" s="331"/>
      <c r="H7" s="331"/>
      <c r="I7" s="331"/>
      <c r="J7" s="331"/>
      <c r="K7" s="332"/>
      <c r="L7" s="6"/>
      <c r="M7" s="80"/>
      <c r="N7" s="1"/>
    </row>
    <row r="8" spans="1:14" ht="19.5" customHeight="1">
      <c r="A8" s="1"/>
      <c r="B8" s="150"/>
      <c r="C8" s="336" t="s">
        <v>16</v>
      </c>
      <c r="D8" s="337"/>
      <c r="E8" s="329">
        <f>Balance!F23</f>
        <v>0</v>
      </c>
      <c r="F8" s="329"/>
      <c r="G8" s="329"/>
      <c r="H8" s="329"/>
      <c r="I8" s="329"/>
      <c r="J8" s="329"/>
      <c r="K8" s="330"/>
      <c r="L8" s="154"/>
      <c r="M8" s="80"/>
      <c r="N8" s="1"/>
    </row>
    <row r="9" spans="1:14" ht="19.5" customHeight="1">
      <c r="A9" s="1"/>
      <c r="B9" s="150"/>
      <c r="C9" s="338" t="s">
        <v>29</v>
      </c>
      <c r="D9" s="339"/>
      <c r="E9" s="334">
        <f>Balance!F25</f>
        <v>0</v>
      </c>
      <c r="F9" s="334"/>
      <c r="G9" s="334"/>
      <c r="H9" s="334"/>
      <c r="I9" s="334"/>
      <c r="J9" s="334"/>
      <c r="K9" s="335"/>
      <c r="L9" s="154"/>
      <c r="M9" s="80"/>
      <c r="N9" s="1"/>
    </row>
    <row r="10" spans="1:14" s="107" customFormat="1" ht="19.5" customHeight="1">
      <c r="A10" s="1"/>
      <c r="B10" s="150"/>
      <c r="C10" s="338" t="s">
        <v>68</v>
      </c>
      <c r="D10" s="339"/>
      <c r="E10" s="334" t="str">
        <f>Balance!F27</f>
        <v>Please select (scroll down)</v>
      </c>
      <c r="F10" s="334"/>
      <c r="G10" s="334"/>
      <c r="H10" s="334"/>
      <c r="I10" s="334"/>
      <c r="J10" s="334"/>
      <c r="K10" s="335"/>
      <c r="L10" s="154"/>
      <c r="M10" s="80"/>
      <c r="N10" s="1"/>
    </row>
    <row r="11" spans="1:14" s="187" customFormat="1" ht="19.5" customHeight="1">
      <c r="A11" s="1"/>
      <c r="B11" s="150"/>
      <c r="C11" s="338" t="s">
        <v>160</v>
      </c>
      <c r="D11" s="339"/>
      <c r="E11" s="351">
        <f>Balance!F29</f>
        <v>0</v>
      </c>
      <c r="F11" s="334"/>
      <c r="G11" s="334"/>
      <c r="H11" s="334"/>
      <c r="I11" s="334"/>
      <c r="J11" s="334"/>
      <c r="K11" s="335"/>
      <c r="L11" s="154"/>
      <c r="M11" s="80"/>
      <c r="N11" s="1"/>
    </row>
    <row r="12" spans="1:14" ht="19.5" customHeight="1" thickBot="1">
      <c r="A12" s="1"/>
      <c r="B12" s="150"/>
      <c r="C12" s="349" t="s">
        <v>79</v>
      </c>
      <c r="D12" s="350"/>
      <c r="E12" s="108">
        <f>Balance!F31</f>
        <v>0</v>
      </c>
      <c r="F12" s="108"/>
      <c r="G12" s="48"/>
      <c r="H12" s="49"/>
      <c r="I12" s="49"/>
      <c r="J12" s="49"/>
      <c r="K12" s="50"/>
      <c r="L12" s="154"/>
      <c r="M12" s="80"/>
      <c r="N12" s="1"/>
    </row>
    <row r="13" spans="1:14" ht="12" customHeight="1">
      <c r="A13" s="1"/>
      <c r="B13" s="150"/>
      <c r="C13" s="178"/>
      <c r="D13" s="178"/>
      <c r="E13" s="178"/>
      <c r="F13" s="178"/>
      <c r="G13" s="178"/>
      <c r="H13" s="178"/>
      <c r="I13" s="178"/>
      <c r="J13" s="178"/>
      <c r="K13" s="178"/>
      <c r="L13" s="154"/>
      <c r="M13" s="80"/>
      <c r="N13" s="1"/>
    </row>
    <row r="14" spans="1:14" ht="22.5" customHeight="1" hidden="1">
      <c r="A14" s="1"/>
      <c r="B14" s="150"/>
      <c r="C14" s="240" t="s">
        <v>32</v>
      </c>
      <c r="D14" s="240"/>
      <c r="E14" s="41">
        <v>0.1</v>
      </c>
      <c r="F14" s="42"/>
      <c r="G14" s="56" t="s">
        <v>30</v>
      </c>
      <c r="H14" s="43">
        <f>IF(K54=0,0,SUM(K54/K56))</f>
        <v>0</v>
      </c>
      <c r="I14" s="92"/>
      <c r="J14" s="333" t="str">
        <f>IF(K54=0,"Within the limit",IF((K54/K56)&lt;=E14,"Within the limit","Above the limit"))</f>
        <v>Within the limit</v>
      </c>
      <c r="K14" s="333"/>
      <c r="L14" s="6"/>
      <c r="M14" s="80"/>
      <c r="N14" s="1"/>
    </row>
    <row r="15" spans="1:14" ht="12" customHeight="1" hidden="1">
      <c r="A15" s="1"/>
      <c r="B15" s="150"/>
      <c r="C15" s="44"/>
      <c r="D15" s="44"/>
      <c r="E15" s="44"/>
      <c r="F15" s="44"/>
      <c r="G15" s="42"/>
      <c r="H15" s="45"/>
      <c r="I15" s="5"/>
      <c r="J15" s="100"/>
      <c r="K15" s="5"/>
      <c r="L15" s="6"/>
      <c r="M15" s="80"/>
      <c r="N15" s="1"/>
    </row>
    <row r="16" spans="1:14" ht="22.5" customHeight="1">
      <c r="A16" s="1"/>
      <c r="B16" s="150"/>
      <c r="C16" s="340" t="s">
        <v>103</v>
      </c>
      <c r="D16" s="341"/>
      <c r="E16" s="341"/>
      <c r="F16" s="341"/>
      <c r="G16" s="341"/>
      <c r="H16" s="342"/>
      <c r="I16" s="178"/>
      <c r="J16" s="327" t="str">
        <f>IF(SUMIF(C59:C79,M59,K59:K79)&gt;0,"Additional heading not selected","All headings selected")</f>
        <v>All headings selected</v>
      </c>
      <c r="K16" s="328"/>
      <c r="L16" s="154"/>
      <c r="M16" s="80"/>
      <c r="N16" s="1"/>
    </row>
    <row r="17" spans="1:14" ht="12" customHeight="1" thickBot="1">
      <c r="A17" s="1"/>
      <c r="B17" s="150"/>
      <c r="C17" s="179"/>
      <c r="D17" s="179"/>
      <c r="E17" s="179"/>
      <c r="F17" s="179"/>
      <c r="G17" s="179"/>
      <c r="H17" s="179"/>
      <c r="I17" s="179"/>
      <c r="J17" s="179"/>
      <c r="K17" s="179"/>
      <c r="L17" s="154"/>
      <c r="M17" s="80"/>
      <c r="N17" s="1"/>
    </row>
    <row r="18" spans="1:14" ht="36" customHeight="1">
      <c r="A18" s="1"/>
      <c r="B18" s="150"/>
      <c r="C18" s="296" t="s">
        <v>104</v>
      </c>
      <c r="D18" s="297"/>
      <c r="E18" s="297"/>
      <c r="F18" s="297"/>
      <c r="G18" s="297"/>
      <c r="H18" s="297"/>
      <c r="I18" s="297"/>
      <c r="J18" s="297"/>
      <c r="K18" s="298"/>
      <c r="L18" s="154"/>
      <c r="M18" s="80"/>
      <c r="N18" s="1"/>
    </row>
    <row r="19" spans="1:14" ht="22.5" customHeight="1" thickBot="1">
      <c r="A19" s="1"/>
      <c r="B19" s="150"/>
      <c r="C19" s="343" t="s">
        <v>105</v>
      </c>
      <c r="D19" s="344"/>
      <c r="E19" s="344"/>
      <c r="F19" s="344"/>
      <c r="G19" s="344"/>
      <c r="H19" s="344"/>
      <c r="I19" s="344"/>
      <c r="J19" s="344"/>
      <c r="K19" s="59">
        <f>Balance!F31</f>
        <v>0</v>
      </c>
      <c r="L19" s="182"/>
      <c r="M19" s="80"/>
      <c r="N19" s="1"/>
    </row>
    <row r="20" spans="1:14" ht="22.5" customHeight="1" thickBot="1">
      <c r="A20" s="1"/>
      <c r="B20" s="150"/>
      <c r="C20" s="345" t="s">
        <v>57</v>
      </c>
      <c r="D20" s="346"/>
      <c r="E20" s="346"/>
      <c r="F20" s="346"/>
      <c r="G20" s="346"/>
      <c r="H20" s="346"/>
      <c r="I20" s="346"/>
      <c r="J20" s="346"/>
      <c r="K20" s="75">
        <v>0</v>
      </c>
      <c r="L20" s="154"/>
      <c r="M20" s="80"/>
      <c r="N20" s="1"/>
    </row>
    <row r="21" spans="1:14" ht="22.5" customHeight="1">
      <c r="A21" s="1"/>
      <c r="B21" s="150"/>
      <c r="C21" s="347" t="s">
        <v>106</v>
      </c>
      <c r="D21" s="348"/>
      <c r="E21" s="348"/>
      <c r="F21" s="348"/>
      <c r="G21" s="348"/>
      <c r="H21" s="348"/>
      <c r="I21" s="348"/>
      <c r="J21" s="348"/>
      <c r="K21" s="137"/>
      <c r="L21" s="154"/>
      <c r="M21" s="80"/>
      <c r="N21" s="1"/>
    </row>
    <row r="22" spans="1:14" ht="22.5" customHeight="1">
      <c r="A22" s="1"/>
      <c r="B22" s="150"/>
      <c r="C22" s="299"/>
      <c r="D22" s="300"/>
      <c r="E22" s="300"/>
      <c r="F22" s="300"/>
      <c r="G22" s="300"/>
      <c r="H22" s="300"/>
      <c r="I22" s="300"/>
      <c r="J22" s="301"/>
      <c r="K22" s="60">
        <v>0</v>
      </c>
      <c r="L22" s="154"/>
      <c r="M22" s="80"/>
      <c r="N22" s="1"/>
    </row>
    <row r="23" spans="1:14" ht="22.5" customHeight="1">
      <c r="A23" s="1"/>
      <c r="B23" s="150"/>
      <c r="C23" s="293"/>
      <c r="D23" s="294"/>
      <c r="E23" s="294"/>
      <c r="F23" s="294"/>
      <c r="G23" s="294"/>
      <c r="H23" s="294"/>
      <c r="I23" s="294"/>
      <c r="J23" s="295"/>
      <c r="K23" s="60">
        <v>0</v>
      </c>
      <c r="L23" s="154"/>
      <c r="M23" s="80"/>
      <c r="N23" s="1"/>
    </row>
    <row r="24" spans="1:14" ht="22.5" customHeight="1">
      <c r="A24" s="1"/>
      <c r="B24" s="150"/>
      <c r="C24" s="293"/>
      <c r="D24" s="294"/>
      <c r="E24" s="294"/>
      <c r="F24" s="294"/>
      <c r="G24" s="294"/>
      <c r="H24" s="294"/>
      <c r="I24" s="294"/>
      <c r="J24" s="295"/>
      <c r="K24" s="60">
        <v>0</v>
      </c>
      <c r="L24" s="154"/>
      <c r="M24" s="80"/>
      <c r="N24" s="1"/>
    </row>
    <row r="25" spans="1:14" ht="22.5" customHeight="1">
      <c r="A25" s="1"/>
      <c r="B25" s="150"/>
      <c r="C25" s="293"/>
      <c r="D25" s="294"/>
      <c r="E25" s="294"/>
      <c r="F25" s="294"/>
      <c r="G25" s="294"/>
      <c r="H25" s="294"/>
      <c r="I25" s="294"/>
      <c r="J25" s="295"/>
      <c r="K25" s="60">
        <v>0</v>
      </c>
      <c r="L25" s="154"/>
      <c r="M25" s="80"/>
      <c r="N25" s="1"/>
    </row>
    <row r="26" spans="1:14" ht="22.5" customHeight="1">
      <c r="A26" s="1"/>
      <c r="B26" s="150"/>
      <c r="C26" s="293"/>
      <c r="D26" s="294"/>
      <c r="E26" s="294"/>
      <c r="F26" s="294"/>
      <c r="G26" s="294"/>
      <c r="H26" s="294"/>
      <c r="I26" s="294"/>
      <c r="J26" s="295"/>
      <c r="K26" s="60">
        <v>0</v>
      </c>
      <c r="L26" s="154"/>
      <c r="M26" s="80"/>
      <c r="N26" s="1"/>
    </row>
    <row r="27" spans="1:14" ht="22.5" customHeight="1">
      <c r="A27" s="1"/>
      <c r="B27" s="150"/>
      <c r="C27" s="293"/>
      <c r="D27" s="294"/>
      <c r="E27" s="294"/>
      <c r="F27" s="294"/>
      <c r="G27" s="294"/>
      <c r="H27" s="294"/>
      <c r="I27" s="294"/>
      <c r="J27" s="295"/>
      <c r="K27" s="60">
        <v>0</v>
      </c>
      <c r="L27" s="154"/>
      <c r="M27" s="80"/>
      <c r="N27" s="1"/>
    </row>
    <row r="28" spans="1:14" ht="22.5" customHeight="1">
      <c r="A28" s="1"/>
      <c r="B28" s="150"/>
      <c r="C28" s="293"/>
      <c r="D28" s="294"/>
      <c r="E28" s="294"/>
      <c r="F28" s="294"/>
      <c r="G28" s="294"/>
      <c r="H28" s="294"/>
      <c r="I28" s="294"/>
      <c r="J28" s="295"/>
      <c r="K28" s="60">
        <v>0</v>
      </c>
      <c r="L28" s="154"/>
      <c r="M28" s="80"/>
      <c r="N28" s="1"/>
    </row>
    <row r="29" spans="1:14" ht="22.5" customHeight="1">
      <c r="A29" s="1"/>
      <c r="B29" s="150"/>
      <c r="C29" s="305"/>
      <c r="D29" s="306"/>
      <c r="E29" s="306"/>
      <c r="F29" s="306"/>
      <c r="G29" s="306"/>
      <c r="H29" s="306"/>
      <c r="I29" s="306"/>
      <c r="J29" s="307"/>
      <c r="K29" s="60">
        <v>0</v>
      </c>
      <c r="L29" s="154"/>
      <c r="M29" s="80"/>
      <c r="N29" s="1"/>
    </row>
    <row r="30" spans="1:14" ht="22.5" customHeight="1" thickBot="1">
      <c r="A30" s="1"/>
      <c r="B30" s="150"/>
      <c r="C30" s="319" t="s">
        <v>148</v>
      </c>
      <c r="D30" s="320"/>
      <c r="E30" s="320"/>
      <c r="F30" s="320"/>
      <c r="G30" s="320"/>
      <c r="H30" s="320"/>
      <c r="I30" s="320"/>
      <c r="J30" s="321"/>
      <c r="K30" s="112">
        <f>SUM(K22:K29)+SUMIF(C59:C79,M60,K59:K79)</f>
        <v>0</v>
      </c>
      <c r="L30" s="154"/>
      <c r="M30" s="80"/>
      <c r="N30" s="1"/>
    </row>
    <row r="31" spans="1:14" ht="22.5" customHeight="1">
      <c r="A31" s="1"/>
      <c r="B31" s="150"/>
      <c r="C31" s="310" t="s">
        <v>107</v>
      </c>
      <c r="D31" s="291"/>
      <c r="E31" s="291"/>
      <c r="F31" s="291"/>
      <c r="G31" s="291"/>
      <c r="H31" s="291"/>
      <c r="I31" s="291"/>
      <c r="J31" s="291"/>
      <c r="K31" s="138"/>
      <c r="L31" s="154"/>
      <c r="M31" s="80"/>
      <c r="N31" s="1"/>
    </row>
    <row r="32" spans="1:14" ht="22.5" customHeight="1">
      <c r="A32" s="1"/>
      <c r="B32" s="150"/>
      <c r="C32" s="302"/>
      <c r="D32" s="303"/>
      <c r="E32" s="303"/>
      <c r="F32" s="303"/>
      <c r="G32" s="303"/>
      <c r="H32" s="303"/>
      <c r="I32" s="303"/>
      <c r="J32" s="304"/>
      <c r="K32" s="60">
        <v>0</v>
      </c>
      <c r="L32" s="154"/>
      <c r="M32" s="86" t="s">
        <v>1</v>
      </c>
      <c r="N32" s="1"/>
    </row>
    <row r="33" spans="1:14" ht="22.5" customHeight="1">
      <c r="A33" s="1"/>
      <c r="B33" s="150"/>
      <c r="C33" s="302"/>
      <c r="D33" s="303"/>
      <c r="E33" s="303"/>
      <c r="F33" s="303"/>
      <c r="G33" s="303"/>
      <c r="H33" s="303"/>
      <c r="I33" s="303"/>
      <c r="J33" s="304"/>
      <c r="K33" s="60">
        <v>0</v>
      </c>
      <c r="L33" s="154"/>
      <c r="M33" s="86" t="s">
        <v>23</v>
      </c>
      <c r="N33" s="1"/>
    </row>
    <row r="34" spans="1:14" ht="22.5" customHeight="1">
      <c r="A34" s="1"/>
      <c r="B34" s="150"/>
      <c r="C34" s="302"/>
      <c r="D34" s="303"/>
      <c r="E34" s="303"/>
      <c r="F34" s="303"/>
      <c r="G34" s="303"/>
      <c r="H34" s="303"/>
      <c r="I34" s="303"/>
      <c r="J34" s="304"/>
      <c r="K34" s="60">
        <v>0</v>
      </c>
      <c r="L34" s="154"/>
      <c r="M34" s="86" t="s">
        <v>24</v>
      </c>
      <c r="N34" s="1"/>
    </row>
    <row r="35" spans="1:14" ht="22.5" customHeight="1">
      <c r="A35" s="1"/>
      <c r="B35" s="150"/>
      <c r="C35" s="302"/>
      <c r="D35" s="303"/>
      <c r="E35" s="303"/>
      <c r="F35" s="303"/>
      <c r="G35" s="303"/>
      <c r="H35" s="303"/>
      <c r="I35" s="303"/>
      <c r="J35" s="304"/>
      <c r="K35" s="60">
        <v>0</v>
      </c>
      <c r="L35" s="154"/>
      <c r="M35" s="80"/>
      <c r="N35" s="1"/>
    </row>
    <row r="36" spans="1:14" ht="22.5" customHeight="1">
      <c r="A36" s="1"/>
      <c r="B36" s="150"/>
      <c r="C36" s="302"/>
      <c r="D36" s="303"/>
      <c r="E36" s="303"/>
      <c r="F36" s="303"/>
      <c r="G36" s="303"/>
      <c r="H36" s="303"/>
      <c r="I36" s="303"/>
      <c r="J36" s="304"/>
      <c r="K36" s="60">
        <v>0</v>
      </c>
      <c r="L36" s="154"/>
      <c r="M36" s="80"/>
      <c r="N36" s="1"/>
    </row>
    <row r="37" spans="1:14" ht="22.5" customHeight="1">
      <c r="A37" s="1"/>
      <c r="B37" s="150"/>
      <c r="C37" s="302"/>
      <c r="D37" s="303"/>
      <c r="E37" s="303"/>
      <c r="F37" s="303"/>
      <c r="G37" s="303"/>
      <c r="H37" s="303"/>
      <c r="I37" s="303"/>
      <c r="J37" s="304"/>
      <c r="K37" s="61">
        <v>0</v>
      </c>
      <c r="L37" s="154"/>
      <c r="M37" s="80"/>
      <c r="N37" s="1"/>
    </row>
    <row r="38" spans="1:14" ht="22.5" customHeight="1" thickBot="1">
      <c r="A38" s="1"/>
      <c r="B38" s="150"/>
      <c r="C38" s="284" t="s">
        <v>149</v>
      </c>
      <c r="D38" s="285"/>
      <c r="E38" s="285"/>
      <c r="F38" s="285"/>
      <c r="G38" s="285"/>
      <c r="H38" s="285"/>
      <c r="I38" s="285"/>
      <c r="J38" s="286"/>
      <c r="K38" s="112">
        <f>SUM(K32:K37)+SUMIF(C59:C79,M61,K59:K79)</f>
        <v>0</v>
      </c>
      <c r="L38" s="154"/>
      <c r="M38" s="80"/>
      <c r="N38" s="1"/>
    </row>
    <row r="39" spans="1:14" ht="22.5" customHeight="1">
      <c r="A39" s="1"/>
      <c r="B39" s="150"/>
      <c r="C39" s="311" t="s">
        <v>108</v>
      </c>
      <c r="D39" s="312"/>
      <c r="E39" s="312"/>
      <c r="F39" s="312"/>
      <c r="G39" s="312"/>
      <c r="H39" s="312"/>
      <c r="I39" s="312"/>
      <c r="J39" s="312"/>
      <c r="K39" s="139"/>
      <c r="L39" s="154"/>
      <c r="M39" s="80"/>
      <c r="N39" s="1"/>
    </row>
    <row r="40" spans="1:14" ht="22.5" customHeight="1">
      <c r="A40" s="1"/>
      <c r="B40" s="150"/>
      <c r="C40" s="302"/>
      <c r="D40" s="303"/>
      <c r="E40" s="303"/>
      <c r="F40" s="303"/>
      <c r="G40" s="303"/>
      <c r="H40" s="303"/>
      <c r="I40" s="303"/>
      <c r="J40" s="304"/>
      <c r="K40" s="60">
        <v>0</v>
      </c>
      <c r="L40" s="154"/>
      <c r="M40" s="80"/>
      <c r="N40" s="1"/>
    </row>
    <row r="41" spans="1:14" ht="22.5" customHeight="1">
      <c r="A41" s="1"/>
      <c r="B41" s="150"/>
      <c r="C41" s="302"/>
      <c r="D41" s="303"/>
      <c r="E41" s="303"/>
      <c r="F41" s="303"/>
      <c r="G41" s="303"/>
      <c r="H41" s="303"/>
      <c r="I41" s="303"/>
      <c r="J41" s="304"/>
      <c r="K41" s="60">
        <v>0</v>
      </c>
      <c r="L41" s="154"/>
      <c r="M41" s="80"/>
      <c r="N41" s="1"/>
    </row>
    <row r="42" spans="1:14" ht="22.5" customHeight="1">
      <c r="A42" s="1"/>
      <c r="B42" s="150"/>
      <c r="C42" s="302"/>
      <c r="D42" s="303"/>
      <c r="E42" s="303"/>
      <c r="F42" s="303"/>
      <c r="G42" s="303"/>
      <c r="H42" s="303"/>
      <c r="I42" s="303"/>
      <c r="J42" s="304"/>
      <c r="K42" s="60">
        <v>0</v>
      </c>
      <c r="L42" s="154"/>
      <c r="M42" s="80"/>
      <c r="N42" s="1"/>
    </row>
    <row r="43" spans="1:14" ht="22.5" customHeight="1">
      <c r="A43" s="1"/>
      <c r="B43" s="150"/>
      <c r="C43" s="302"/>
      <c r="D43" s="303"/>
      <c r="E43" s="303"/>
      <c r="F43" s="303"/>
      <c r="G43" s="303"/>
      <c r="H43" s="303"/>
      <c r="I43" s="303"/>
      <c r="J43" s="304"/>
      <c r="K43" s="60">
        <v>0</v>
      </c>
      <c r="L43" s="154"/>
      <c r="M43" s="80"/>
      <c r="N43" s="1"/>
    </row>
    <row r="44" spans="1:14" ht="22.5" customHeight="1">
      <c r="A44" s="1"/>
      <c r="B44" s="150"/>
      <c r="C44" s="302"/>
      <c r="D44" s="303"/>
      <c r="E44" s="303"/>
      <c r="F44" s="303"/>
      <c r="G44" s="303"/>
      <c r="H44" s="303"/>
      <c r="I44" s="303"/>
      <c r="J44" s="304"/>
      <c r="K44" s="60">
        <v>0</v>
      </c>
      <c r="L44" s="154"/>
      <c r="M44" s="80"/>
      <c r="N44" s="1"/>
    </row>
    <row r="45" spans="1:14" ht="22.5" customHeight="1">
      <c r="A45" s="1"/>
      <c r="B45" s="150"/>
      <c r="C45" s="302"/>
      <c r="D45" s="303"/>
      <c r="E45" s="303"/>
      <c r="F45" s="303"/>
      <c r="G45" s="303"/>
      <c r="H45" s="303"/>
      <c r="I45" s="303"/>
      <c r="J45" s="304"/>
      <c r="K45" s="61">
        <v>0</v>
      </c>
      <c r="L45" s="154"/>
      <c r="M45" s="80"/>
      <c r="N45" s="1"/>
    </row>
    <row r="46" spans="1:14" ht="22.5" customHeight="1" thickBot="1">
      <c r="A46" s="1"/>
      <c r="B46" s="150"/>
      <c r="C46" s="284" t="s">
        <v>150</v>
      </c>
      <c r="D46" s="285"/>
      <c r="E46" s="285"/>
      <c r="F46" s="285"/>
      <c r="G46" s="285"/>
      <c r="H46" s="285"/>
      <c r="I46" s="285"/>
      <c r="J46" s="286"/>
      <c r="K46" s="112">
        <f>SUM(K40:K45)+SUMIF(C59:C79,M62,K59:K79)</f>
        <v>0</v>
      </c>
      <c r="L46" s="154"/>
      <c r="M46" s="80"/>
      <c r="N46" s="1"/>
    </row>
    <row r="47" spans="1:14" ht="22.5" customHeight="1">
      <c r="A47" s="1"/>
      <c r="B47" s="150"/>
      <c r="C47" s="290" t="s">
        <v>109</v>
      </c>
      <c r="D47" s="291"/>
      <c r="E47" s="291"/>
      <c r="F47" s="291"/>
      <c r="G47" s="291"/>
      <c r="H47" s="291"/>
      <c r="I47" s="291"/>
      <c r="J47" s="291"/>
      <c r="K47" s="292"/>
      <c r="L47" s="154"/>
      <c r="M47" s="80"/>
      <c r="N47" s="1"/>
    </row>
    <row r="48" spans="1:14" ht="22.5" customHeight="1">
      <c r="A48" s="1"/>
      <c r="B48" s="150"/>
      <c r="C48" s="281"/>
      <c r="D48" s="282"/>
      <c r="E48" s="282"/>
      <c r="F48" s="282"/>
      <c r="G48" s="282"/>
      <c r="H48" s="282"/>
      <c r="I48" s="282"/>
      <c r="J48" s="283"/>
      <c r="K48" s="60">
        <v>0</v>
      </c>
      <c r="L48" s="154"/>
      <c r="M48" s="80"/>
      <c r="N48" s="1"/>
    </row>
    <row r="49" spans="1:14" ht="22.5" customHeight="1">
      <c r="A49" s="1"/>
      <c r="B49" s="150"/>
      <c r="C49" s="281"/>
      <c r="D49" s="282"/>
      <c r="E49" s="282"/>
      <c r="F49" s="282"/>
      <c r="G49" s="282"/>
      <c r="H49" s="282"/>
      <c r="I49" s="282"/>
      <c r="J49" s="283"/>
      <c r="K49" s="60">
        <v>0</v>
      </c>
      <c r="L49" s="154"/>
      <c r="M49" s="80"/>
      <c r="N49" s="1"/>
    </row>
    <row r="50" spans="1:14" ht="22.5" customHeight="1">
      <c r="A50" s="1"/>
      <c r="B50" s="150"/>
      <c r="C50" s="281"/>
      <c r="D50" s="282"/>
      <c r="E50" s="282"/>
      <c r="F50" s="282"/>
      <c r="G50" s="282"/>
      <c r="H50" s="282"/>
      <c r="I50" s="282"/>
      <c r="J50" s="283"/>
      <c r="K50" s="60">
        <v>0</v>
      </c>
      <c r="L50" s="154"/>
      <c r="M50" s="80"/>
      <c r="N50" s="1"/>
    </row>
    <row r="51" spans="1:14" ht="22.5" customHeight="1">
      <c r="A51" s="1"/>
      <c r="B51" s="150"/>
      <c r="C51" s="281"/>
      <c r="D51" s="282"/>
      <c r="E51" s="282"/>
      <c r="F51" s="282"/>
      <c r="G51" s="282"/>
      <c r="H51" s="282"/>
      <c r="I51" s="282"/>
      <c r="J51" s="283"/>
      <c r="K51" s="60">
        <v>0</v>
      </c>
      <c r="L51" s="154"/>
      <c r="M51" s="80"/>
      <c r="N51" s="1"/>
    </row>
    <row r="52" spans="1:14" ht="22.5" customHeight="1">
      <c r="A52" s="1"/>
      <c r="B52" s="150"/>
      <c r="C52" s="281"/>
      <c r="D52" s="282"/>
      <c r="E52" s="282"/>
      <c r="F52" s="282"/>
      <c r="G52" s="282"/>
      <c r="H52" s="282"/>
      <c r="I52" s="282"/>
      <c r="J52" s="283"/>
      <c r="K52" s="60">
        <v>0</v>
      </c>
      <c r="L52" s="154"/>
      <c r="M52" s="80"/>
      <c r="N52" s="1"/>
    </row>
    <row r="53" spans="1:14" ht="22.5" customHeight="1">
      <c r="A53" s="1"/>
      <c r="B53" s="150"/>
      <c r="C53" s="281"/>
      <c r="D53" s="282"/>
      <c r="E53" s="282"/>
      <c r="F53" s="282"/>
      <c r="G53" s="282"/>
      <c r="H53" s="282"/>
      <c r="I53" s="282"/>
      <c r="J53" s="283"/>
      <c r="K53" s="61">
        <v>0</v>
      </c>
      <c r="L53" s="154"/>
      <c r="M53" s="80"/>
      <c r="N53" s="1"/>
    </row>
    <row r="54" spans="1:14" ht="22.5" customHeight="1" thickBot="1">
      <c r="A54" s="1"/>
      <c r="B54" s="150"/>
      <c r="C54" s="284" t="s">
        <v>151</v>
      </c>
      <c r="D54" s="285"/>
      <c r="E54" s="285"/>
      <c r="F54" s="285"/>
      <c r="G54" s="285"/>
      <c r="H54" s="285"/>
      <c r="I54" s="285"/>
      <c r="J54" s="286"/>
      <c r="K54" s="112">
        <f>SUM(K48:K53)+SUMIF(C59:C79,M63,K59:K79)</f>
        <v>0</v>
      </c>
      <c r="L54" s="154"/>
      <c r="M54" s="80"/>
      <c r="N54" s="1"/>
    </row>
    <row r="55" spans="1:14" s="89" customFormat="1" ht="22.5" customHeight="1" thickBot="1">
      <c r="A55" s="1"/>
      <c r="B55" s="150"/>
      <c r="C55" s="315" t="s">
        <v>110</v>
      </c>
      <c r="D55" s="316"/>
      <c r="E55" s="316"/>
      <c r="F55" s="316"/>
      <c r="G55" s="316"/>
      <c r="H55" s="316"/>
      <c r="I55" s="316"/>
      <c r="J55" s="316"/>
      <c r="K55" s="115">
        <f>SUMIF(C59:C79,M64,K59:K79)</f>
        <v>0</v>
      </c>
      <c r="L55" s="154"/>
      <c r="M55" s="80"/>
      <c r="N55" s="1"/>
    </row>
    <row r="56" spans="1:14" ht="36" customHeight="1" thickBot="1">
      <c r="A56" s="1"/>
      <c r="B56" s="150"/>
      <c r="C56" s="313" t="s">
        <v>111</v>
      </c>
      <c r="D56" s="314"/>
      <c r="E56" s="314"/>
      <c r="F56" s="314"/>
      <c r="G56" s="314"/>
      <c r="H56" s="314"/>
      <c r="I56" s="314"/>
      <c r="J56" s="314"/>
      <c r="K56" s="22">
        <f>SUM(K19,K20,K30,K38,K46,K54,K55)</f>
        <v>0</v>
      </c>
      <c r="L56" s="154"/>
      <c r="M56" s="80"/>
      <c r="N56" s="1"/>
    </row>
    <row r="57" spans="1:14" ht="15" customHeight="1" thickBot="1">
      <c r="A57" s="7"/>
      <c r="B57" s="179"/>
      <c r="C57" s="179"/>
      <c r="D57" s="179"/>
      <c r="E57" s="179"/>
      <c r="F57" s="179"/>
      <c r="G57" s="179"/>
      <c r="H57" s="179"/>
      <c r="I57" s="179"/>
      <c r="J57" s="179"/>
      <c r="K57" s="179"/>
      <c r="L57" s="154"/>
      <c r="M57" s="80"/>
      <c r="N57" s="1"/>
    </row>
    <row r="58" spans="1:14" ht="22.5" customHeight="1">
      <c r="A58" s="7"/>
      <c r="B58" s="179"/>
      <c r="C58" s="128" t="s">
        <v>112</v>
      </c>
      <c r="D58" s="287" t="s">
        <v>113</v>
      </c>
      <c r="E58" s="288"/>
      <c r="F58" s="288"/>
      <c r="G58" s="288"/>
      <c r="H58" s="288"/>
      <c r="I58" s="288"/>
      <c r="J58" s="288"/>
      <c r="K58" s="289"/>
      <c r="L58" s="154"/>
      <c r="M58" s="80"/>
      <c r="N58" s="1"/>
    </row>
    <row r="59" spans="1:14" ht="22.5" customHeight="1">
      <c r="A59" s="7"/>
      <c r="B59" s="179"/>
      <c r="C59" s="62" t="s">
        <v>1</v>
      </c>
      <c r="D59" s="278" t="s">
        <v>14</v>
      </c>
      <c r="E59" s="279"/>
      <c r="F59" s="279"/>
      <c r="G59" s="279"/>
      <c r="H59" s="279"/>
      <c r="I59" s="279"/>
      <c r="J59" s="280"/>
      <c r="K59" s="63">
        <v>0</v>
      </c>
      <c r="L59" s="154"/>
      <c r="M59" s="86" t="s">
        <v>1</v>
      </c>
      <c r="N59" s="1"/>
    </row>
    <row r="60" spans="1:14" ht="22.5" customHeight="1">
      <c r="A60" s="7"/>
      <c r="B60" s="179"/>
      <c r="C60" s="62" t="s">
        <v>1</v>
      </c>
      <c r="D60" s="278" t="s">
        <v>14</v>
      </c>
      <c r="E60" s="279"/>
      <c r="F60" s="279"/>
      <c r="G60" s="279"/>
      <c r="H60" s="279"/>
      <c r="I60" s="279"/>
      <c r="J60" s="280"/>
      <c r="K60" s="63">
        <v>0</v>
      </c>
      <c r="L60" s="154"/>
      <c r="M60" s="86" t="s">
        <v>19</v>
      </c>
      <c r="N60" s="1"/>
    </row>
    <row r="61" spans="1:14" ht="22.5" customHeight="1">
      <c r="A61" s="7"/>
      <c r="B61" s="179"/>
      <c r="C61" s="62" t="s">
        <v>1</v>
      </c>
      <c r="D61" s="278" t="s">
        <v>14</v>
      </c>
      <c r="E61" s="279"/>
      <c r="F61" s="279"/>
      <c r="G61" s="279"/>
      <c r="H61" s="279"/>
      <c r="I61" s="279"/>
      <c r="J61" s="280"/>
      <c r="K61" s="63">
        <v>0</v>
      </c>
      <c r="L61" s="154"/>
      <c r="M61" s="86" t="s">
        <v>0</v>
      </c>
      <c r="N61" s="1"/>
    </row>
    <row r="62" spans="1:14" ht="22.5" customHeight="1">
      <c r="A62" s="7"/>
      <c r="B62" s="179"/>
      <c r="C62" s="62" t="s">
        <v>1</v>
      </c>
      <c r="D62" s="278"/>
      <c r="E62" s="279"/>
      <c r="F62" s="279"/>
      <c r="G62" s="279"/>
      <c r="H62" s="279"/>
      <c r="I62" s="279"/>
      <c r="J62" s="280"/>
      <c r="K62" s="63">
        <v>0</v>
      </c>
      <c r="L62" s="154"/>
      <c r="M62" s="86" t="s">
        <v>8</v>
      </c>
      <c r="N62" s="1"/>
    </row>
    <row r="63" spans="1:14" ht="22.5" customHeight="1">
      <c r="A63" s="7"/>
      <c r="B63" s="179"/>
      <c r="C63" s="62" t="s">
        <v>1</v>
      </c>
      <c r="D63" s="278"/>
      <c r="E63" s="279"/>
      <c r="F63" s="279"/>
      <c r="G63" s="279"/>
      <c r="H63" s="279"/>
      <c r="I63" s="279"/>
      <c r="J63" s="280"/>
      <c r="K63" s="63">
        <v>0</v>
      </c>
      <c r="L63" s="154"/>
      <c r="M63" s="86" t="s">
        <v>9</v>
      </c>
      <c r="N63" s="1"/>
    </row>
    <row r="64" spans="1:14" ht="22.5" customHeight="1">
      <c r="A64" s="7"/>
      <c r="B64" s="179"/>
      <c r="C64" s="62" t="s">
        <v>1</v>
      </c>
      <c r="D64" s="278"/>
      <c r="E64" s="279"/>
      <c r="F64" s="279"/>
      <c r="G64" s="279"/>
      <c r="H64" s="279"/>
      <c r="I64" s="279"/>
      <c r="J64" s="280"/>
      <c r="K64" s="63">
        <v>0</v>
      </c>
      <c r="L64" s="154"/>
      <c r="M64" s="86" t="s">
        <v>52</v>
      </c>
      <c r="N64" s="1"/>
    </row>
    <row r="65" spans="1:14" ht="22.5" customHeight="1">
      <c r="A65" s="7"/>
      <c r="B65" s="179"/>
      <c r="C65" s="62" t="s">
        <v>1</v>
      </c>
      <c r="D65" s="278"/>
      <c r="E65" s="279"/>
      <c r="F65" s="279"/>
      <c r="G65" s="279"/>
      <c r="H65" s="279"/>
      <c r="I65" s="279"/>
      <c r="J65" s="280"/>
      <c r="K65" s="63">
        <v>0</v>
      </c>
      <c r="L65" s="154"/>
      <c r="M65" s="80"/>
      <c r="N65" s="1"/>
    </row>
    <row r="66" spans="1:14" ht="22.5" customHeight="1">
      <c r="A66" s="7"/>
      <c r="B66" s="179"/>
      <c r="C66" s="62" t="s">
        <v>1</v>
      </c>
      <c r="D66" s="278"/>
      <c r="E66" s="279"/>
      <c r="F66" s="279"/>
      <c r="G66" s="279"/>
      <c r="H66" s="279"/>
      <c r="I66" s="279"/>
      <c r="J66" s="280"/>
      <c r="K66" s="63">
        <v>0</v>
      </c>
      <c r="L66" s="154"/>
      <c r="M66" s="80"/>
      <c r="N66" s="1"/>
    </row>
    <row r="67" spans="1:14" ht="22.5" customHeight="1">
      <c r="A67" s="7"/>
      <c r="B67" s="179"/>
      <c r="C67" s="62" t="s">
        <v>1</v>
      </c>
      <c r="D67" s="278"/>
      <c r="E67" s="279"/>
      <c r="F67" s="279"/>
      <c r="G67" s="279"/>
      <c r="H67" s="279"/>
      <c r="I67" s="279"/>
      <c r="J67" s="280"/>
      <c r="K67" s="63">
        <v>0</v>
      </c>
      <c r="L67" s="154"/>
      <c r="M67" s="80"/>
      <c r="N67" s="1"/>
    </row>
    <row r="68" spans="1:14" ht="22.5" customHeight="1">
      <c r="A68" s="7"/>
      <c r="B68" s="179"/>
      <c r="C68" s="62" t="s">
        <v>1</v>
      </c>
      <c r="D68" s="278"/>
      <c r="E68" s="279"/>
      <c r="F68" s="279"/>
      <c r="G68" s="279"/>
      <c r="H68" s="279"/>
      <c r="I68" s="279"/>
      <c r="J68" s="280"/>
      <c r="K68" s="63">
        <v>0</v>
      </c>
      <c r="L68" s="154"/>
      <c r="M68" s="80"/>
      <c r="N68" s="1"/>
    </row>
    <row r="69" spans="1:14" ht="22.5" customHeight="1">
      <c r="A69" s="7"/>
      <c r="B69" s="179"/>
      <c r="C69" s="62" t="s">
        <v>1</v>
      </c>
      <c r="D69" s="278"/>
      <c r="E69" s="279"/>
      <c r="F69" s="279"/>
      <c r="G69" s="279"/>
      <c r="H69" s="279"/>
      <c r="I69" s="279"/>
      <c r="J69" s="280"/>
      <c r="K69" s="63">
        <v>0</v>
      </c>
      <c r="L69" s="154"/>
      <c r="M69" s="80"/>
      <c r="N69" s="1"/>
    </row>
    <row r="70" spans="1:14" ht="22.5" customHeight="1">
      <c r="A70" s="7"/>
      <c r="B70" s="179"/>
      <c r="C70" s="62" t="s">
        <v>1</v>
      </c>
      <c r="D70" s="278"/>
      <c r="E70" s="279"/>
      <c r="F70" s="279"/>
      <c r="G70" s="279"/>
      <c r="H70" s="279"/>
      <c r="I70" s="279"/>
      <c r="J70" s="280"/>
      <c r="K70" s="63">
        <v>0</v>
      </c>
      <c r="L70" s="154"/>
      <c r="M70" s="80"/>
      <c r="N70" s="1"/>
    </row>
    <row r="71" spans="1:14" ht="22.5" customHeight="1">
      <c r="A71" s="7"/>
      <c r="B71" s="179"/>
      <c r="C71" s="62" t="s">
        <v>1</v>
      </c>
      <c r="D71" s="278"/>
      <c r="E71" s="279"/>
      <c r="F71" s="279"/>
      <c r="G71" s="279"/>
      <c r="H71" s="279"/>
      <c r="I71" s="279"/>
      <c r="J71" s="280"/>
      <c r="K71" s="63">
        <v>0</v>
      </c>
      <c r="L71" s="154"/>
      <c r="M71" s="80"/>
      <c r="N71" s="1"/>
    </row>
    <row r="72" spans="1:14" ht="22.5" customHeight="1">
      <c r="A72" s="7"/>
      <c r="B72" s="179"/>
      <c r="C72" s="62" t="s">
        <v>1</v>
      </c>
      <c r="D72" s="278"/>
      <c r="E72" s="279"/>
      <c r="F72" s="279"/>
      <c r="G72" s="279"/>
      <c r="H72" s="279"/>
      <c r="I72" s="279"/>
      <c r="J72" s="280"/>
      <c r="K72" s="63">
        <v>0</v>
      </c>
      <c r="L72" s="154"/>
      <c r="M72" s="80"/>
      <c r="N72" s="1"/>
    </row>
    <row r="73" spans="1:14" ht="22.5" customHeight="1">
      <c r="A73" s="7"/>
      <c r="B73" s="179"/>
      <c r="C73" s="62" t="s">
        <v>1</v>
      </c>
      <c r="D73" s="278"/>
      <c r="E73" s="279"/>
      <c r="F73" s="279"/>
      <c r="G73" s="279"/>
      <c r="H73" s="279"/>
      <c r="I73" s="279"/>
      <c r="J73" s="280"/>
      <c r="K73" s="63">
        <v>0</v>
      </c>
      <c r="L73" s="154"/>
      <c r="M73" s="80"/>
      <c r="N73" s="1"/>
    </row>
    <row r="74" spans="1:14" ht="22.5" customHeight="1">
      <c r="A74" s="7"/>
      <c r="B74" s="179"/>
      <c r="C74" s="62" t="s">
        <v>1</v>
      </c>
      <c r="D74" s="278"/>
      <c r="E74" s="279"/>
      <c r="F74" s="279"/>
      <c r="G74" s="279"/>
      <c r="H74" s="279"/>
      <c r="I74" s="279"/>
      <c r="J74" s="280"/>
      <c r="K74" s="63">
        <v>0</v>
      </c>
      <c r="L74" s="154"/>
      <c r="M74" s="80"/>
      <c r="N74" s="1"/>
    </row>
    <row r="75" spans="1:14" ht="22.5" customHeight="1">
      <c r="A75" s="7"/>
      <c r="B75" s="179"/>
      <c r="C75" s="62" t="s">
        <v>1</v>
      </c>
      <c r="D75" s="278"/>
      <c r="E75" s="279"/>
      <c r="F75" s="279"/>
      <c r="G75" s="279"/>
      <c r="H75" s="279"/>
      <c r="I75" s="279"/>
      <c r="J75" s="280"/>
      <c r="K75" s="63">
        <v>0</v>
      </c>
      <c r="L75" s="154"/>
      <c r="M75" s="80"/>
      <c r="N75" s="1"/>
    </row>
    <row r="76" spans="1:14" ht="22.5" customHeight="1">
      <c r="A76" s="7"/>
      <c r="B76" s="179"/>
      <c r="C76" s="62" t="s">
        <v>1</v>
      </c>
      <c r="D76" s="278"/>
      <c r="E76" s="279"/>
      <c r="F76" s="279"/>
      <c r="G76" s="279"/>
      <c r="H76" s="279"/>
      <c r="I76" s="279"/>
      <c r="J76" s="280"/>
      <c r="K76" s="63">
        <v>0</v>
      </c>
      <c r="L76" s="154"/>
      <c r="M76" s="80"/>
      <c r="N76" s="1"/>
    </row>
    <row r="77" spans="1:14" ht="22.5" customHeight="1">
      <c r="A77" s="7"/>
      <c r="B77" s="179"/>
      <c r="C77" s="62" t="s">
        <v>1</v>
      </c>
      <c r="D77" s="278"/>
      <c r="E77" s="279"/>
      <c r="F77" s="279"/>
      <c r="G77" s="279"/>
      <c r="H77" s="279"/>
      <c r="I77" s="279"/>
      <c r="J77" s="280"/>
      <c r="K77" s="63">
        <v>0</v>
      </c>
      <c r="L77" s="154"/>
      <c r="M77" s="80"/>
      <c r="N77" s="1"/>
    </row>
    <row r="78" spans="1:14" ht="22.5" customHeight="1">
      <c r="A78" s="7"/>
      <c r="B78" s="179"/>
      <c r="C78" s="62" t="s">
        <v>1</v>
      </c>
      <c r="D78" s="278"/>
      <c r="E78" s="279"/>
      <c r="F78" s="279"/>
      <c r="G78" s="279"/>
      <c r="H78" s="279"/>
      <c r="I78" s="279"/>
      <c r="J78" s="280"/>
      <c r="K78" s="63">
        <v>0</v>
      </c>
      <c r="L78" s="154"/>
      <c r="M78" s="80"/>
      <c r="N78" s="1"/>
    </row>
    <row r="79" spans="1:14" ht="22.5" customHeight="1" thickBot="1">
      <c r="A79" s="7"/>
      <c r="B79" s="179"/>
      <c r="C79" s="183" t="s">
        <v>1</v>
      </c>
      <c r="D79" s="275"/>
      <c r="E79" s="276"/>
      <c r="F79" s="276"/>
      <c r="G79" s="276"/>
      <c r="H79" s="276"/>
      <c r="I79" s="276"/>
      <c r="J79" s="277"/>
      <c r="K79" s="64">
        <v>0</v>
      </c>
      <c r="L79" s="154"/>
      <c r="M79" s="80"/>
      <c r="N79" s="1"/>
    </row>
    <row r="80" spans="1:14" ht="22.5" customHeight="1" hidden="1" thickBot="1">
      <c r="A80" s="7"/>
      <c r="B80" s="179"/>
      <c r="C80" s="308" t="s">
        <v>34</v>
      </c>
      <c r="D80" s="309"/>
      <c r="E80" s="309"/>
      <c r="F80" s="309"/>
      <c r="G80" s="309"/>
      <c r="H80" s="309"/>
      <c r="I80" s="309"/>
      <c r="J80" s="309"/>
      <c r="K80" s="57">
        <f>SUM(K59:K79)</f>
        <v>0</v>
      </c>
      <c r="L80" s="154"/>
      <c r="M80" s="80"/>
      <c r="N80" s="1"/>
    </row>
    <row r="81" spans="1:14" s="99" customFormat="1" ht="12" customHeight="1" thickBot="1">
      <c r="A81" s="7"/>
      <c r="B81" s="179"/>
      <c r="C81" s="179"/>
      <c r="D81" s="179"/>
      <c r="E81" s="179"/>
      <c r="F81" s="179"/>
      <c r="G81" s="179"/>
      <c r="H81" s="179"/>
      <c r="I81" s="179"/>
      <c r="J81" s="179"/>
      <c r="K81" s="179"/>
      <c r="L81" s="154"/>
      <c r="M81" s="80"/>
      <c r="N81" s="1"/>
    </row>
    <row r="82" spans="1:14" s="99" customFormat="1" ht="22.5" customHeight="1" thickBot="1" thickTop="1">
      <c r="A82" s="7"/>
      <c r="B82" s="179"/>
      <c r="C82" s="179"/>
      <c r="D82" s="179"/>
      <c r="E82" s="179"/>
      <c r="F82" s="179"/>
      <c r="G82" s="179"/>
      <c r="H82" s="179"/>
      <c r="I82" s="179"/>
      <c r="J82" s="317" t="s">
        <v>5</v>
      </c>
      <c r="K82" s="318"/>
      <c r="L82" s="154"/>
      <c r="M82" s="80"/>
      <c r="N82" s="1"/>
    </row>
    <row r="83" spans="1:14" s="99" customFormat="1" ht="12" customHeight="1" thickTop="1">
      <c r="A83" s="7"/>
      <c r="B83" s="152"/>
      <c r="C83" s="177"/>
      <c r="D83" s="177"/>
      <c r="E83" s="177"/>
      <c r="F83" s="177"/>
      <c r="G83" s="177"/>
      <c r="H83" s="177"/>
      <c r="I83" s="177"/>
      <c r="J83" s="177"/>
      <c r="K83" s="177"/>
      <c r="L83" s="155"/>
      <c r="M83" s="79"/>
      <c r="N83" s="1"/>
    </row>
    <row r="84" spans="1:14" s="99" customFormat="1" ht="15" customHeight="1">
      <c r="A84" s="1"/>
      <c r="B84" s="1"/>
      <c r="C84" s="1"/>
      <c r="D84" s="1"/>
      <c r="E84" s="1"/>
      <c r="F84" s="1"/>
      <c r="G84" s="1"/>
      <c r="H84" s="1"/>
      <c r="I84" s="1"/>
      <c r="J84" s="1"/>
      <c r="K84" s="1"/>
      <c r="L84" s="1"/>
      <c r="M84" s="80"/>
      <c r="N84" s="1"/>
    </row>
    <row r="85" spans="2:13" s="99" customFormat="1" ht="15.75">
      <c r="B85" s="274" t="str">
        <f>Balance!B47</f>
        <v>Arts Council of Wales: May 2016 (v2.1)</v>
      </c>
      <c r="C85" s="274"/>
      <c r="D85" s="274"/>
      <c r="E85" s="99" t="str">
        <f>Balance!D3</f>
        <v>Completion Finance Statement - Actual Figures</v>
      </c>
      <c r="F85" s="120"/>
      <c r="G85" s="120"/>
      <c r="H85" s="121">
        <f>Balance!E6</f>
        <v>0</v>
      </c>
      <c r="I85" s="120"/>
      <c r="J85" s="120"/>
      <c r="K85" s="120"/>
      <c r="L85" s="120"/>
      <c r="M85" s="81"/>
    </row>
    <row r="86" s="99" customFormat="1" ht="15.75">
      <c r="M86" s="81"/>
    </row>
  </sheetData>
  <sheetProtection password="DF65" sheet="1" selectLockedCells="1"/>
  <mergeCells count="80">
    <mergeCell ref="C25:J25"/>
    <mergeCell ref="C19:J19"/>
    <mergeCell ref="C20:J20"/>
    <mergeCell ref="C21:J21"/>
    <mergeCell ref="C12:D12"/>
    <mergeCell ref="E11:K11"/>
    <mergeCell ref="C9:D9"/>
    <mergeCell ref="C10:D10"/>
    <mergeCell ref="C24:J24"/>
    <mergeCell ref="E9:K9"/>
    <mergeCell ref="C16:H16"/>
    <mergeCell ref="C14:D14"/>
    <mergeCell ref="C11:D11"/>
    <mergeCell ref="C32:J32"/>
    <mergeCell ref="C37:J37"/>
    <mergeCell ref="J5:K5"/>
    <mergeCell ref="C5:H5"/>
    <mergeCell ref="J16:K16"/>
    <mergeCell ref="E8:K8"/>
    <mergeCell ref="E7:K7"/>
    <mergeCell ref="J14:K14"/>
    <mergeCell ref="E10:K10"/>
    <mergeCell ref="C8:D8"/>
    <mergeCell ref="C44:J44"/>
    <mergeCell ref="C45:J45"/>
    <mergeCell ref="J82:K82"/>
    <mergeCell ref="C28:J28"/>
    <mergeCell ref="C40:J40"/>
    <mergeCell ref="C41:J41"/>
    <mergeCell ref="C42:J42"/>
    <mergeCell ref="C43:J43"/>
    <mergeCell ref="C30:J30"/>
    <mergeCell ref="C38:J38"/>
    <mergeCell ref="C27:J27"/>
    <mergeCell ref="C29:J29"/>
    <mergeCell ref="C80:J80"/>
    <mergeCell ref="C31:J31"/>
    <mergeCell ref="C39:J39"/>
    <mergeCell ref="C56:J56"/>
    <mergeCell ref="C55:J55"/>
    <mergeCell ref="C52:J52"/>
    <mergeCell ref="C49:J49"/>
    <mergeCell ref="D66:J66"/>
    <mergeCell ref="C47:K47"/>
    <mergeCell ref="C53:J53"/>
    <mergeCell ref="C26:J26"/>
    <mergeCell ref="C18:K18"/>
    <mergeCell ref="C22:J22"/>
    <mergeCell ref="C23:J23"/>
    <mergeCell ref="C36:J36"/>
    <mergeCell ref="C35:J35"/>
    <mergeCell ref="C34:J34"/>
    <mergeCell ref="C33:J33"/>
    <mergeCell ref="C50:J50"/>
    <mergeCell ref="D67:J67"/>
    <mergeCell ref="D72:J72"/>
    <mergeCell ref="C51:J51"/>
    <mergeCell ref="D74:J74"/>
    <mergeCell ref="C46:J46"/>
    <mergeCell ref="C54:J54"/>
    <mergeCell ref="C48:J48"/>
    <mergeCell ref="D64:J64"/>
    <mergeCell ref="D58:K58"/>
    <mergeCell ref="D63:J63"/>
    <mergeCell ref="D75:J75"/>
    <mergeCell ref="D65:J65"/>
    <mergeCell ref="D78:J78"/>
    <mergeCell ref="D59:J59"/>
    <mergeCell ref="D60:J60"/>
    <mergeCell ref="D61:J61"/>
    <mergeCell ref="D62:J62"/>
    <mergeCell ref="B85:D85"/>
    <mergeCell ref="D79:J79"/>
    <mergeCell ref="D68:J68"/>
    <mergeCell ref="D69:J69"/>
    <mergeCell ref="D70:J70"/>
    <mergeCell ref="D71:J71"/>
    <mergeCell ref="D76:J76"/>
    <mergeCell ref="D77:J77"/>
    <mergeCell ref="D73:J73"/>
  </mergeCells>
  <conditionalFormatting sqref="J16">
    <cfRule type="cellIs" priority="4" dxfId="24" operator="equal">
      <formula>"All headings selected"</formula>
    </cfRule>
    <cfRule type="cellIs" priority="5" dxfId="26" operator="equal">
      <formula>"Additional heading not selected"</formula>
    </cfRule>
  </conditionalFormatting>
  <conditionalFormatting sqref="J14:K14">
    <cfRule type="cellIs" priority="1" dxfId="27" operator="equal">
      <formula>"Within the limit"</formula>
    </cfRule>
    <cfRule type="cellIs" priority="3" dxfId="28" operator="equal">
      <formula>"Above the limit"</formula>
    </cfRule>
  </conditionalFormatting>
  <dataValidations count="1">
    <dataValidation type="list" allowBlank="1" showInputMessage="1" showErrorMessage="1" prompt="Please select Actual income heading" sqref="C59:C79">
      <formula1>$M$59:$M$64</formula1>
    </dataValidation>
  </dataValidations>
  <hyperlinks>
    <hyperlink ref="J82:K82" location="Balance!A1" display="Finished"/>
    <hyperlink ref="J2" location="Checklist!A1" display="Checklist"/>
    <hyperlink ref="C2" location="Balance!A1" display="Balance"/>
    <hyperlink ref="G2" location="'Actual expenditure'!A1" display="Actual expenditure"/>
    <hyperlink ref="J5" r:id="rId1" display="Essential help notes - click here"/>
    <hyperlink ref="J5:K5" r:id="rId2" display="Essential help notes - click here"/>
  </hyperlinks>
  <printOptions/>
  <pageMargins left="0.3937007874015748" right="0.3937007874015748" top="0.3937007874015748" bottom="0.3937007874015748" header="0.11811023622047245" footer="0.11811023622047245"/>
  <pageSetup fitToHeight="1" fitToWidth="1" horizontalDpi="600" verticalDpi="600" orientation="portrait" paperSize="9" scale="47"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Q124"/>
  <sheetViews>
    <sheetView showGridLines="0" tabSelected="1" zoomScale="70" zoomScaleNormal="70" zoomScalePageLayoutView="0" workbookViewId="0" topLeftCell="A43">
      <selection activeCell="C81" sqref="C81:D81"/>
    </sheetView>
  </sheetViews>
  <sheetFormatPr defaultColWidth="9.140625" defaultRowHeight="15"/>
  <cols>
    <col min="1" max="2" width="2.7109375" style="10" customWidth="1"/>
    <col min="3" max="3" width="40.28125" style="10" customWidth="1"/>
    <col min="4" max="4" width="17.28125" style="10" customWidth="1"/>
    <col min="5" max="5" width="8.57421875" style="10" customWidth="1"/>
    <col min="6" max="6" width="2.7109375" style="10" customWidth="1"/>
    <col min="7" max="7" width="35.57421875" style="10" customWidth="1"/>
    <col min="8" max="8" width="5.57421875" style="10" customWidth="1"/>
    <col min="9" max="9" width="19.7109375" style="10" customWidth="1"/>
    <col min="10" max="10" width="31.28125" style="10" customWidth="1"/>
    <col min="11" max="11" width="10.7109375" style="198" bestFit="1" customWidth="1"/>
    <col min="12" max="12" width="23.00390625" style="10" customWidth="1"/>
    <col min="13" max="13" width="2.7109375" style="10" customWidth="1"/>
    <col min="14" max="14" width="54.421875" style="83" hidden="1" customWidth="1"/>
    <col min="15" max="15" width="2.7109375" style="10" customWidth="1"/>
    <col min="16" max="16384" width="9.140625" style="10" customWidth="1"/>
  </cols>
  <sheetData>
    <row r="1" spans="1:15" ht="12" customHeight="1" thickBot="1">
      <c r="A1" s="16"/>
      <c r="B1" s="11"/>
      <c r="C1" s="11"/>
      <c r="D1" s="11"/>
      <c r="E1" s="11"/>
      <c r="F1" s="11"/>
      <c r="G1" s="11"/>
      <c r="H1" s="11"/>
      <c r="I1" s="11"/>
      <c r="J1" s="11"/>
      <c r="K1" s="11"/>
      <c r="L1" s="11"/>
      <c r="M1" s="11"/>
      <c r="N1" s="82"/>
      <c r="O1" s="11"/>
    </row>
    <row r="2" spans="1:15" s="24" customFormat="1" ht="27" customHeight="1" thickBot="1" thickTop="1">
      <c r="A2" s="20"/>
      <c r="B2" s="20"/>
      <c r="C2" s="110" t="s">
        <v>4</v>
      </c>
      <c r="D2" s="38"/>
      <c r="E2" s="11"/>
      <c r="F2" s="11"/>
      <c r="G2" s="129" t="s">
        <v>101</v>
      </c>
      <c r="H2" s="23"/>
      <c r="I2" s="23"/>
      <c r="J2" s="111" t="s">
        <v>6</v>
      </c>
      <c r="K2" s="11"/>
      <c r="L2" s="11"/>
      <c r="M2" s="20"/>
      <c r="N2" s="76" t="s">
        <v>13</v>
      </c>
      <c r="O2" s="23"/>
    </row>
    <row r="3" spans="1:15" ht="12" customHeight="1" thickTop="1">
      <c r="A3" s="4"/>
      <c r="B3" s="4"/>
      <c r="C3" s="4"/>
      <c r="D3" s="4"/>
      <c r="E3" s="4"/>
      <c r="F3" s="4"/>
      <c r="G3" s="4"/>
      <c r="H3" s="4"/>
      <c r="I3" s="4"/>
      <c r="J3" s="4"/>
      <c r="K3" s="4"/>
      <c r="L3" s="4"/>
      <c r="M3" s="4"/>
      <c r="N3" s="78"/>
      <c r="O3" s="9"/>
    </row>
    <row r="4" spans="1:15" ht="12" customHeight="1" thickBot="1">
      <c r="A4" s="1"/>
      <c r="B4" s="147"/>
      <c r="C4" s="148"/>
      <c r="D4" s="148"/>
      <c r="E4" s="148"/>
      <c r="F4" s="148"/>
      <c r="G4" s="148"/>
      <c r="H4" s="148"/>
      <c r="I4" s="148"/>
      <c r="J4" s="148"/>
      <c r="K4" s="148"/>
      <c r="L4" s="148"/>
      <c r="M4" s="149"/>
      <c r="N4" s="79"/>
      <c r="O4" s="1"/>
    </row>
    <row r="5" spans="1:15" ht="36" customHeight="1" thickBot="1" thickTop="1">
      <c r="A5" s="1"/>
      <c r="B5" s="150"/>
      <c r="C5" s="324" t="s">
        <v>62</v>
      </c>
      <c r="D5" s="325"/>
      <c r="E5" s="325"/>
      <c r="F5" s="325"/>
      <c r="G5" s="325"/>
      <c r="H5" s="326"/>
      <c r="I5" s="180"/>
      <c r="J5" s="322" t="s">
        <v>7</v>
      </c>
      <c r="K5" s="381"/>
      <c r="L5" s="323"/>
      <c r="M5" s="181"/>
      <c r="N5" s="80"/>
      <c r="O5" s="1"/>
    </row>
    <row r="6" spans="1:15" ht="12" customHeight="1" thickBot="1">
      <c r="A6" s="1"/>
      <c r="B6" s="150"/>
      <c r="C6" s="178"/>
      <c r="D6" s="178"/>
      <c r="E6" s="178"/>
      <c r="F6" s="178"/>
      <c r="G6" s="178"/>
      <c r="H6" s="178"/>
      <c r="I6" s="178"/>
      <c r="J6" s="178"/>
      <c r="K6" s="178"/>
      <c r="L6" s="178"/>
      <c r="M6" s="154"/>
      <c r="N6" s="80"/>
      <c r="O6" s="1"/>
    </row>
    <row r="7" spans="1:15" ht="19.5" customHeight="1" hidden="1">
      <c r="A7" s="1"/>
      <c r="B7" s="150"/>
      <c r="C7" s="46" t="s">
        <v>10</v>
      </c>
      <c r="D7" s="47"/>
      <c r="E7" s="331">
        <f>Balance!E6</f>
        <v>0</v>
      </c>
      <c r="F7" s="331"/>
      <c r="G7" s="331"/>
      <c r="H7" s="331"/>
      <c r="I7" s="331"/>
      <c r="J7" s="331"/>
      <c r="K7" s="331"/>
      <c r="L7" s="332"/>
      <c r="M7" s="154"/>
      <c r="N7" s="80"/>
      <c r="O7" s="1"/>
    </row>
    <row r="8" spans="1:15" ht="19.5" customHeight="1">
      <c r="A8" s="1"/>
      <c r="B8" s="150"/>
      <c r="C8" s="336" t="s">
        <v>16</v>
      </c>
      <c r="D8" s="337"/>
      <c r="E8" s="329">
        <f>Balance!F23</f>
        <v>0</v>
      </c>
      <c r="F8" s="329"/>
      <c r="G8" s="329"/>
      <c r="H8" s="329"/>
      <c r="I8" s="329"/>
      <c r="J8" s="329"/>
      <c r="K8" s="329"/>
      <c r="L8" s="330"/>
      <c r="M8" s="154"/>
      <c r="N8" s="80"/>
      <c r="O8" s="1"/>
    </row>
    <row r="9" spans="1:15" ht="19.5" customHeight="1">
      <c r="A9" s="1"/>
      <c r="B9" s="150"/>
      <c r="C9" s="338" t="s">
        <v>29</v>
      </c>
      <c r="D9" s="339"/>
      <c r="E9" s="334">
        <f>Balance!F25</f>
        <v>0</v>
      </c>
      <c r="F9" s="334"/>
      <c r="G9" s="334"/>
      <c r="H9" s="334"/>
      <c r="I9" s="334"/>
      <c r="J9" s="334"/>
      <c r="K9" s="334"/>
      <c r="L9" s="335"/>
      <c r="M9" s="154"/>
      <c r="N9" s="80"/>
      <c r="O9" s="1"/>
    </row>
    <row r="10" spans="1:15" s="109" customFormat="1" ht="19.5" customHeight="1">
      <c r="A10" s="1"/>
      <c r="B10" s="150"/>
      <c r="C10" s="338" t="s">
        <v>68</v>
      </c>
      <c r="D10" s="339"/>
      <c r="E10" s="334" t="str">
        <f>Balance!F27</f>
        <v>Please select (scroll down)</v>
      </c>
      <c r="F10" s="334"/>
      <c r="G10" s="334"/>
      <c r="H10" s="334"/>
      <c r="I10" s="334"/>
      <c r="J10" s="334"/>
      <c r="K10" s="334"/>
      <c r="L10" s="335"/>
      <c r="M10" s="154"/>
      <c r="N10" s="80"/>
      <c r="O10" s="1"/>
    </row>
    <row r="11" spans="1:15" s="188" customFormat="1" ht="19.5" customHeight="1">
      <c r="A11" s="1"/>
      <c r="B11" s="150"/>
      <c r="C11" s="338" t="s">
        <v>160</v>
      </c>
      <c r="D11" s="339"/>
      <c r="E11" s="351">
        <f>Balance!F29</f>
        <v>0</v>
      </c>
      <c r="F11" s="334"/>
      <c r="G11" s="334"/>
      <c r="H11" s="334"/>
      <c r="I11" s="334"/>
      <c r="J11" s="334"/>
      <c r="K11" s="334"/>
      <c r="L11" s="335"/>
      <c r="M11" s="154"/>
      <c r="N11" s="80"/>
      <c r="O11" s="1"/>
    </row>
    <row r="12" spans="1:15" ht="19.5" customHeight="1" thickBot="1">
      <c r="A12" s="1"/>
      <c r="B12" s="150"/>
      <c r="C12" s="349" t="s">
        <v>79</v>
      </c>
      <c r="D12" s="350"/>
      <c r="E12" s="382">
        <f>Balance!F31</f>
        <v>0</v>
      </c>
      <c r="F12" s="382"/>
      <c r="G12" s="48"/>
      <c r="H12" s="49"/>
      <c r="I12" s="49"/>
      <c r="J12" s="49"/>
      <c r="K12" s="49"/>
      <c r="L12" s="50"/>
      <c r="M12" s="154"/>
      <c r="N12" s="80"/>
      <c r="O12" s="1"/>
    </row>
    <row r="13" spans="1:15" ht="12" customHeight="1">
      <c r="A13" s="1"/>
      <c r="B13" s="150"/>
      <c r="C13" s="178"/>
      <c r="D13" s="178"/>
      <c r="E13" s="178"/>
      <c r="F13" s="178"/>
      <c r="G13" s="178"/>
      <c r="H13" s="178"/>
      <c r="I13" s="178"/>
      <c r="J13" s="178"/>
      <c r="K13" s="178"/>
      <c r="L13" s="178"/>
      <c r="M13" s="154"/>
      <c r="N13" s="80"/>
      <c r="O13" s="1"/>
    </row>
    <row r="14" spans="1:15" ht="22.5" customHeight="1" hidden="1">
      <c r="A14" s="1"/>
      <c r="B14" s="150"/>
      <c r="C14" s="240" t="s">
        <v>28</v>
      </c>
      <c r="D14" s="240"/>
      <c r="E14" s="41">
        <v>0.2</v>
      </c>
      <c r="F14" s="42"/>
      <c r="G14" s="56" t="s">
        <v>30</v>
      </c>
      <c r="H14" s="43">
        <f>IF(L78=0,0,SUM(L73/L78))</f>
        <v>0</v>
      </c>
      <c r="I14" s="93"/>
      <c r="J14" s="333" t="str">
        <f>IF(L78=0,"Within the limit",IF((L73/L78)&lt;=E14,"Within the limit","Above the limit"))</f>
        <v>Within the limit</v>
      </c>
      <c r="K14" s="333"/>
      <c r="L14" s="333"/>
      <c r="M14" s="154"/>
      <c r="N14" s="80"/>
      <c r="O14" s="1"/>
    </row>
    <row r="15" spans="1:15" ht="12" customHeight="1" hidden="1">
      <c r="A15" s="1"/>
      <c r="B15" s="150"/>
      <c r="C15" s="45"/>
      <c r="D15" s="45"/>
      <c r="E15" s="45"/>
      <c r="F15" s="45"/>
      <c r="G15" s="45"/>
      <c r="H15" s="45"/>
      <c r="I15" s="5"/>
      <c r="J15" s="5"/>
      <c r="K15" s="5"/>
      <c r="L15" s="5"/>
      <c r="M15" s="154"/>
      <c r="N15" s="80"/>
      <c r="O15" s="1"/>
    </row>
    <row r="16" spans="1:15" ht="22.5" customHeight="1" hidden="1">
      <c r="A16" s="1"/>
      <c r="B16" s="150"/>
      <c r="C16" s="240" t="s">
        <v>53</v>
      </c>
      <c r="D16" s="240"/>
      <c r="E16" s="51">
        <v>2000</v>
      </c>
      <c r="F16" s="52"/>
      <c r="G16" s="56" t="s">
        <v>31</v>
      </c>
      <c r="H16" s="53">
        <f>SUM(L57)</f>
        <v>0</v>
      </c>
      <c r="I16" s="94"/>
      <c r="J16" s="333" t="str">
        <f>IF((L57)&lt;=E16,"Within the limit","Above the limit")</f>
        <v>Within the limit</v>
      </c>
      <c r="K16" s="333"/>
      <c r="L16" s="333"/>
      <c r="M16" s="154"/>
      <c r="N16" s="80"/>
      <c r="O16" s="1"/>
    </row>
    <row r="17" spans="1:15" ht="12" customHeight="1" hidden="1">
      <c r="A17" s="1"/>
      <c r="B17" s="150"/>
      <c r="C17" s="45"/>
      <c r="D17" s="45"/>
      <c r="E17" s="45"/>
      <c r="F17" s="45"/>
      <c r="G17" s="45"/>
      <c r="H17" s="45"/>
      <c r="I17" s="5"/>
      <c r="J17" s="5"/>
      <c r="K17" s="5"/>
      <c r="L17" s="5"/>
      <c r="M17" s="154"/>
      <c r="N17" s="80"/>
      <c r="O17" s="1"/>
    </row>
    <row r="18" spans="1:15" ht="22.5" customHeight="1">
      <c r="A18" s="1"/>
      <c r="B18" s="150"/>
      <c r="C18" s="340" t="s">
        <v>114</v>
      </c>
      <c r="D18" s="341"/>
      <c r="E18" s="341"/>
      <c r="F18" s="341"/>
      <c r="G18" s="341"/>
      <c r="H18" s="342"/>
      <c r="I18" s="178"/>
      <c r="J18" s="372" t="str">
        <f>IF(SUMIF(C81:C101,N81,L81:L101)&gt;0,"Additional heading not selected","All headings selected")</f>
        <v>All headings selected</v>
      </c>
      <c r="K18" s="373"/>
      <c r="L18" s="374"/>
      <c r="M18" s="154"/>
      <c r="N18" s="80"/>
      <c r="O18" s="1"/>
    </row>
    <row r="19" spans="1:15" s="198" customFormat="1" ht="22.5" customHeight="1">
      <c r="A19" s="1"/>
      <c r="B19" s="150"/>
      <c r="C19" s="178"/>
      <c r="D19" s="178"/>
      <c r="E19" s="178"/>
      <c r="F19" s="178"/>
      <c r="G19" s="178"/>
      <c r="H19" s="178"/>
      <c r="I19" s="178"/>
      <c r="J19" s="178"/>
      <c r="K19" s="178"/>
      <c r="L19" s="178"/>
      <c r="M19" s="154"/>
      <c r="N19" s="80"/>
      <c r="O19" s="1"/>
    </row>
    <row r="20" spans="1:15" s="198" customFormat="1" ht="29.25" customHeight="1">
      <c r="A20" s="1"/>
      <c r="B20" s="150"/>
      <c r="C20" s="419" t="s">
        <v>183</v>
      </c>
      <c r="D20" s="420"/>
      <c r="E20" s="420"/>
      <c r="F20" s="420"/>
      <c r="G20" s="420"/>
      <c r="H20" s="421"/>
      <c r="I20" s="178"/>
      <c r="J20" s="205">
        <f>COUNTIF(K24:K102,"Above 5%"&amp;"")</f>
        <v>0</v>
      </c>
      <c r="K20" s="417" t="s">
        <v>182</v>
      </c>
      <c r="L20" s="418"/>
      <c r="M20" s="154"/>
      <c r="N20" s="80"/>
      <c r="O20" s="1"/>
    </row>
    <row r="21" spans="1:15" ht="12" customHeight="1" thickBot="1">
      <c r="A21" s="11"/>
      <c r="B21" s="150"/>
      <c r="C21" s="179"/>
      <c r="D21" s="179"/>
      <c r="E21" s="179"/>
      <c r="F21" s="179"/>
      <c r="G21" s="179"/>
      <c r="H21" s="179"/>
      <c r="I21" s="179"/>
      <c r="J21" s="179"/>
      <c r="K21" s="179"/>
      <c r="L21" s="179"/>
      <c r="M21" s="154"/>
      <c r="N21" s="80"/>
      <c r="O21" s="1"/>
    </row>
    <row r="22" spans="1:15" ht="36" customHeight="1">
      <c r="A22" s="11"/>
      <c r="B22" s="150"/>
      <c r="C22" s="296" t="s">
        <v>115</v>
      </c>
      <c r="D22" s="297"/>
      <c r="E22" s="297"/>
      <c r="F22" s="297"/>
      <c r="G22" s="297"/>
      <c r="H22" s="297"/>
      <c r="I22" s="297"/>
      <c r="J22" s="297"/>
      <c r="K22" s="297"/>
      <c r="L22" s="298"/>
      <c r="M22" s="154"/>
      <c r="N22" s="80"/>
      <c r="O22" s="1"/>
    </row>
    <row r="23" spans="1:15" ht="22.5" customHeight="1">
      <c r="A23" s="11"/>
      <c r="B23" s="150"/>
      <c r="C23" s="366" t="s">
        <v>185</v>
      </c>
      <c r="D23" s="367"/>
      <c r="E23" s="367"/>
      <c r="F23" s="367"/>
      <c r="G23" s="367"/>
      <c r="H23" s="367"/>
      <c r="I23" s="367"/>
      <c r="J23" s="367"/>
      <c r="K23" s="197"/>
      <c r="L23" s="65"/>
      <c r="M23" s="154"/>
      <c r="N23" s="80"/>
      <c r="O23" s="1"/>
    </row>
    <row r="24" spans="1:15" ht="22.5" customHeight="1">
      <c r="A24" s="11"/>
      <c r="B24" s="150"/>
      <c r="C24" s="299"/>
      <c r="D24" s="300"/>
      <c r="E24" s="300"/>
      <c r="F24" s="300"/>
      <c r="G24" s="300"/>
      <c r="H24" s="300"/>
      <c r="I24" s="300"/>
      <c r="J24" s="301"/>
      <c r="K24" s="204">
        <f>IF(L24&gt;0,IF((L24/$L$78)&gt;0.05,"Above 5%",""),"")</f>
      </c>
      <c r="L24" s="63">
        <v>0</v>
      </c>
      <c r="M24" s="154"/>
      <c r="N24" s="80"/>
      <c r="O24" s="1"/>
    </row>
    <row r="25" spans="1:15" ht="22.5" customHeight="1">
      <c r="A25" s="11"/>
      <c r="B25" s="150"/>
      <c r="C25" s="293"/>
      <c r="D25" s="294"/>
      <c r="E25" s="294"/>
      <c r="F25" s="294"/>
      <c r="G25" s="294"/>
      <c r="H25" s="294"/>
      <c r="I25" s="294"/>
      <c r="J25" s="295"/>
      <c r="K25" s="204">
        <f aca="true" t="shared" si="0" ref="K25:K31">IF(L25&gt;0,IF((L25/$L$78)&gt;0.05,"Above 5%",""),"")</f>
      </c>
      <c r="L25" s="63">
        <v>0</v>
      </c>
      <c r="M25" s="154"/>
      <c r="N25" s="80"/>
      <c r="O25" s="1"/>
    </row>
    <row r="26" spans="1:15" ht="22.5" customHeight="1">
      <c r="A26" s="11"/>
      <c r="B26" s="150"/>
      <c r="C26" s="299"/>
      <c r="D26" s="300"/>
      <c r="E26" s="300"/>
      <c r="F26" s="300"/>
      <c r="G26" s="300"/>
      <c r="H26" s="300"/>
      <c r="I26" s="300"/>
      <c r="J26" s="301"/>
      <c r="K26" s="204">
        <f t="shared" si="0"/>
      </c>
      <c r="L26" s="63">
        <v>0</v>
      </c>
      <c r="M26" s="154"/>
      <c r="N26" s="80"/>
      <c r="O26" s="1"/>
    </row>
    <row r="27" spans="1:15" ht="22.5" customHeight="1">
      <c r="A27" s="11"/>
      <c r="B27" s="150"/>
      <c r="C27" s="293"/>
      <c r="D27" s="294"/>
      <c r="E27" s="294"/>
      <c r="F27" s="294"/>
      <c r="G27" s="294"/>
      <c r="H27" s="294"/>
      <c r="I27" s="294"/>
      <c r="J27" s="295"/>
      <c r="K27" s="204">
        <f t="shared" si="0"/>
      </c>
      <c r="L27" s="63">
        <v>0</v>
      </c>
      <c r="M27" s="154"/>
      <c r="N27" s="80"/>
      <c r="O27" s="1"/>
    </row>
    <row r="28" spans="1:15" ht="22.5" customHeight="1">
      <c r="A28" s="11"/>
      <c r="B28" s="150"/>
      <c r="C28" s="293"/>
      <c r="D28" s="294"/>
      <c r="E28" s="294"/>
      <c r="F28" s="294"/>
      <c r="G28" s="294"/>
      <c r="H28" s="294"/>
      <c r="I28" s="294"/>
      <c r="J28" s="295"/>
      <c r="K28" s="204">
        <f t="shared" si="0"/>
      </c>
      <c r="L28" s="63">
        <v>0</v>
      </c>
      <c r="M28" s="154"/>
      <c r="N28" s="80"/>
      <c r="O28" s="1"/>
    </row>
    <row r="29" spans="1:15" ht="22.5" customHeight="1">
      <c r="A29" s="11"/>
      <c r="B29" s="150"/>
      <c r="C29" s="293"/>
      <c r="D29" s="294"/>
      <c r="E29" s="294"/>
      <c r="F29" s="294"/>
      <c r="G29" s="294"/>
      <c r="H29" s="294"/>
      <c r="I29" s="294"/>
      <c r="J29" s="295"/>
      <c r="K29" s="204">
        <f t="shared" si="0"/>
      </c>
      <c r="L29" s="63">
        <v>0</v>
      </c>
      <c r="M29" s="154"/>
      <c r="N29" s="80"/>
      <c r="O29" s="1"/>
    </row>
    <row r="30" spans="1:15" ht="22.5" customHeight="1">
      <c r="A30" s="11"/>
      <c r="B30" s="150"/>
      <c r="C30" s="293"/>
      <c r="D30" s="294"/>
      <c r="E30" s="294"/>
      <c r="F30" s="294"/>
      <c r="G30" s="294"/>
      <c r="H30" s="294"/>
      <c r="I30" s="294"/>
      <c r="J30" s="295"/>
      <c r="K30" s="204">
        <f t="shared" si="0"/>
      </c>
      <c r="L30" s="63">
        <v>0</v>
      </c>
      <c r="M30" s="154"/>
      <c r="N30" s="80"/>
      <c r="O30" s="1"/>
    </row>
    <row r="31" spans="1:15" ht="22.5" customHeight="1">
      <c r="A31" s="11"/>
      <c r="B31" s="150"/>
      <c r="C31" s="305"/>
      <c r="D31" s="306"/>
      <c r="E31" s="306"/>
      <c r="F31" s="306"/>
      <c r="G31" s="306"/>
      <c r="H31" s="306"/>
      <c r="I31" s="306"/>
      <c r="J31" s="307"/>
      <c r="K31" s="204">
        <f t="shared" si="0"/>
      </c>
      <c r="L31" s="66">
        <v>0</v>
      </c>
      <c r="M31" s="154"/>
      <c r="N31" s="80"/>
      <c r="O31" s="1"/>
    </row>
    <row r="32" spans="1:15" ht="22.5" customHeight="1" thickBot="1">
      <c r="A32" s="11"/>
      <c r="B32" s="150"/>
      <c r="C32" s="284" t="s">
        <v>152</v>
      </c>
      <c r="D32" s="285"/>
      <c r="E32" s="285"/>
      <c r="F32" s="285"/>
      <c r="G32" s="285"/>
      <c r="H32" s="285"/>
      <c r="I32" s="285"/>
      <c r="J32" s="286"/>
      <c r="K32" s="190"/>
      <c r="L32" s="112">
        <f>SUM(L24:L31)+SUMIF(C81:C101,N82,L81:L101)</f>
        <v>0</v>
      </c>
      <c r="M32" s="154"/>
      <c r="N32" s="80"/>
      <c r="O32" s="1"/>
    </row>
    <row r="33" spans="1:15" ht="22.5" customHeight="1">
      <c r="A33" s="11"/>
      <c r="B33" s="150"/>
      <c r="C33" s="386" t="s">
        <v>116</v>
      </c>
      <c r="D33" s="369"/>
      <c r="E33" s="369"/>
      <c r="F33" s="369"/>
      <c r="G33" s="369"/>
      <c r="H33" s="369"/>
      <c r="I33" s="369"/>
      <c r="J33" s="369"/>
      <c r="K33" s="194"/>
      <c r="L33" s="67"/>
      <c r="M33" s="154"/>
      <c r="N33" s="80"/>
      <c r="O33" s="1"/>
    </row>
    <row r="34" spans="1:15" ht="22.5" customHeight="1">
      <c r="A34" s="11"/>
      <c r="B34" s="150"/>
      <c r="C34" s="352"/>
      <c r="D34" s="353"/>
      <c r="E34" s="353"/>
      <c r="F34" s="353"/>
      <c r="G34" s="353"/>
      <c r="H34" s="353"/>
      <c r="I34" s="353"/>
      <c r="J34" s="354"/>
      <c r="K34" s="204">
        <f aca="true" t="shared" si="1" ref="K34:K39">IF(L34&gt;0,IF((L34/$L$78)&gt;0.05,"Above 5%",""),"")</f>
      </c>
      <c r="L34" s="68">
        <v>0</v>
      </c>
      <c r="M34" s="154"/>
      <c r="N34" s="80"/>
      <c r="O34" s="1"/>
    </row>
    <row r="35" spans="1:15" ht="22.5" customHeight="1">
      <c r="A35" s="11"/>
      <c r="B35" s="150"/>
      <c r="C35" s="352"/>
      <c r="D35" s="353"/>
      <c r="E35" s="353"/>
      <c r="F35" s="353"/>
      <c r="G35" s="353"/>
      <c r="H35" s="353"/>
      <c r="I35" s="353"/>
      <c r="J35" s="354"/>
      <c r="K35" s="204">
        <f t="shared" si="1"/>
      </c>
      <c r="L35" s="68">
        <v>0</v>
      </c>
      <c r="M35" s="154"/>
      <c r="N35" s="80"/>
      <c r="O35" s="1"/>
    </row>
    <row r="36" spans="1:15" ht="22.5" customHeight="1">
      <c r="A36" s="11"/>
      <c r="B36" s="150"/>
      <c r="C36" s="352"/>
      <c r="D36" s="353"/>
      <c r="E36" s="353"/>
      <c r="F36" s="353"/>
      <c r="G36" s="353"/>
      <c r="H36" s="353"/>
      <c r="I36" s="353"/>
      <c r="J36" s="354"/>
      <c r="K36" s="204">
        <f t="shared" si="1"/>
      </c>
      <c r="L36" s="68">
        <v>0</v>
      </c>
      <c r="M36" s="154"/>
      <c r="N36" s="80"/>
      <c r="O36" s="1"/>
    </row>
    <row r="37" spans="1:15" ht="22.5" customHeight="1">
      <c r="A37" s="11"/>
      <c r="B37" s="150"/>
      <c r="C37" s="352"/>
      <c r="D37" s="353"/>
      <c r="E37" s="353"/>
      <c r="F37" s="353"/>
      <c r="G37" s="353"/>
      <c r="H37" s="353"/>
      <c r="I37" s="353"/>
      <c r="J37" s="354"/>
      <c r="K37" s="204">
        <f t="shared" si="1"/>
      </c>
      <c r="L37" s="68">
        <v>0</v>
      </c>
      <c r="M37" s="154"/>
      <c r="N37" s="80"/>
      <c r="O37" s="1"/>
    </row>
    <row r="38" spans="1:15" ht="22.5" customHeight="1">
      <c r="A38" s="11"/>
      <c r="B38" s="150"/>
      <c r="C38" s="355"/>
      <c r="D38" s="356"/>
      <c r="E38" s="356"/>
      <c r="F38" s="356"/>
      <c r="G38" s="356"/>
      <c r="H38" s="356"/>
      <c r="I38" s="356"/>
      <c r="J38" s="357"/>
      <c r="K38" s="204">
        <f t="shared" si="1"/>
      </c>
      <c r="L38" s="68">
        <v>0</v>
      </c>
      <c r="M38" s="154"/>
      <c r="N38" s="80"/>
      <c r="O38" s="1"/>
    </row>
    <row r="39" spans="1:15" ht="22.5" customHeight="1">
      <c r="A39" s="11"/>
      <c r="B39" s="150"/>
      <c r="C39" s="358"/>
      <c r="D39" s="359"/>
      <c r="E39" s="359"/>
      <c r="F39" s="359"/>
      <c r="G39" s="359"/>
      <c r="H39" s="359"/>
      <c r="I39" s="359"/>
      <c r="J39" s="360"/>
      <c r="K39" s="204">
        <f t="shared" si="1"/>
      </c>
      <c r="L39" s="69">
        <v>0</v>
      </c>
      <c r="M39" s="154"/>
      <c r="N39" s="80"/>
      <c r="O39" s="1"/>
    </row>
    <row r="40" spans="1:15" ht="22.5" customHeight="1" thickBot="1">
      <c r="A40" s="11"/>
      <c r="B40" s="150"/>
      <c r="C40" s="284" t="s">
        <v>153</v>
      </c>
      <c r="D40" s="285"/>
      <c r="E40" s="285"/>
      <c r="F40" s="285"/>
      <c r="G40" s="285"/>
      <c r="H40" s="285"/>
      <c r="I40" s="285"/>
      <c r="J40" s="286"/>
      <c r="K40" s="190"/>
      <c r="L40" s="112">
        <f>SUM(L34:L39)+SUMIF(C81:C101,N83,L81:L101)</f>
        <v>0</v>
      </c>
      <c r="M40" s="154"/>
      <c r="O40" s="1"/>
    </row>
    <row r="41" spans="1:15" s="189" customFormat="1" ht="22.5" customHeight="1">
      <c r="A41" s="11"/>
      <c r="B41" s="150"/>
      <c r="C41" s="368" t="s">
        <v>179</v>
      </c>
      <c r="D41" s="369"/>
      <c r="E41" s="369"/>
      <c r="F41" s="369"/>
      <c r="G41" s="369"/>
      <c r="H41" s="369"/>
      <c r="I41" s="369"/>
      <c r="J41" s="369"/>
      <c r="K41" s="194"/>
      <c r="L41" s="67"/>
      <c r="M41" s="154"/>
      <c r="N41" s="80"/>
      <c r="O41" s="1"/>
    </row>
    <row r="42" spans="1:15" s="189" customFormat="1" ht="22.5" customHeight="1">
      <c r="A42" s="11"/>
      <c r="B42" s="150"/>
      <c r="C42" s="352"/>
      <c r="D42" s="353"/>
      <c r="E42" s="353"/>
      <c r="F42" s="353"/>
      <c r="G42" s="353"/>
      <c r="H42" s="353"/>
      <c r="I42" s="353"/>
      <c r="J42" s="354"/>
      <c r="K42" s="204">
        <f aca="true" t="shared" si="2" ref="K42:K47">IF(L42&gt;0,IF((L42/$L$78)&gt;0.05,"Above 5%",""),"")</f>
      </c>
      <c r="L42" s="68">
        <v>0</v>
      </c>
      <c r="M42" s="154"/>
      <c r="N42" s="80"/>
      <c r="O42" s="1"/>
    </row>
    <row r="43" spans="1:15" s="189" customFormat="1" ht="22.5" customHeight="1">
      <c r="A43" s="11"/>
      <c r="B43" s="150"/>
      <c r="C43" s="352"/>
      <c r="D43" s="353"/>
      <c r="E43" s="353"/>
      <c r="F43" s="353"/>
      <c r="G43" s="353"/>
      <c r="H43" s="353"/>
      <c r="I43" s="353"/>
      <c r="J43" s="354"/>
      <c r="K43" s="204">
        <f t="shared" si="2"/>
      </c>
      <c r="L43" s="68">
        <v>0</v>
      </c>
      <c r="M43" s="154"/>
      <c r="N43" s="80"/>
      <c r="O43" s="1"/>
    </row>
    <row r="44" spans="1:15" s="189" customFormat="1" ht="22.5" customHeight="1">
      <c r="A44" s="11"/>
      <c r="B44" s="150"/>
      <c r="C44" s="352"/>
      <c r="D44" s="353"/>
      <c r="E44" s="353"/>
      <c r="F44" s="353"/>
      <c r="G44" s="353"/>
      <c r="H44" s="353"/>
      <c r="I44" s="353"/>
      <c r="J44" s="354"/>
      <c r="K44" s="204">
        <f t="shared" si="2"/>
      </c>
      <c r="L44" s="68">
        <v>0</v>
      </c>
      <c r="M44" s="154"/>
      <c r="N44" s="80"/>
      <c r="O44" s="1"/>
    </row>
    <row r="45" spans="1:15" s="189" customFormat="1" ht="22.5" customHeight="1">
      <c r="A45" s="11"/>
      <c r="B45" s="150"/>
      <c r="C45" s="352"/>
      <c r="D45" s="353"/>
      <c r="E45" s="353"/>
      <c r="F45" s="353"/>
      <c r="G45" s="353"/>
      <c r="H45" s="353"/>
      <c r="I45" s="353"/>
      <c r="J45" s="354"/>
      <c r="K45" s="204">
        <f t="shared" si="2"/>
      </c>
      <c r="L45" s="68">
        <v>0</v>
      </c>
      <c r="M45" s="154"/>
      <c r="N45" s="80"/>
      <c r="O45" s="1"/>
    </row>
    <row r="46" spans="1:15" s="189" customFormat="1" ht="22.5" customHeight="1">
      <c r="A46" s="11"/>
      <c r="B46" s="150"/>
      <c r="C46" s="355"/>
      <c r="D46" s="356"/>
      <c r="E46" s="356"/>
      <c r="F46" s="356"/>
      <c r="G46" s="356"/>
      <c r="H46" s="356"/>
      <c r="I46" s="356"/>
      <c r="J46" s="357"/>
      <c r="K46" s="204">
        <f t="shared" si="2"/>
      </c>
      <c r="L46" s="68">
        <v>0</v>
      </c>
      <c r="M46" s="154"/>
      <c r="N46" s="80"/>
      <c r="O46" s="1"/>
    </row>
    <row r="47" spans="1:15" s="189" customFormat="1" ht="22.5" customHeight="1">
      <c r="A47" s="11"/>
      <c r="B47" s="150"/>
      <c r="C47" s="358"/>
      <c r="D47" s="359"/>
      <c r="E47" s="359"/>
      <c r="F47" s="359"/>
      <c r="G47" s="359"/>
      <c r="H47" s="359"/>
      <c r="I47" s="359"/>
      <c r="J47" s="360"/>
      <c r="K47" s="204">
        <f t="shared" si="2"/>
      </c>
      <c r="L47" s="69">
        <v>0</v>
      </c>
      <c r="M47" s="154"/>
      <c r="N47" s="80"/>
      <c r="O47" s="1"/>
    </row>
    <row r="48" spans="1:15" s="189" customFormat="1" ht="22.5" customHeight="1" thickBot="1">
      <c r="A48" s="11"/>
      <c r="B48" s="150"/>
      <c r="C48" s="284" t="s">
        <v>180</v>
      </c>
      <c r="D48" s="285"/>
      <c r="E48" s="285"/>
      <c r="F48" s="285"/>
      <c r="G48" s="285"/>
      <c r="H48" s="285"/>
      <c r="I48" s="285"/>
      <c r="J48" s="286"/>
      <c r="K48" s="190"/>
      <c r="L48" s="112">
        <f>SUM(L42:L47)+SUMIF(C89:C109,N84,L89:L109)</f>
        <v>0</v>
      </c>
      <c r="M48" s="154"/>
      <c r="N48" s="83"/>
      <c r="O48" s="1"/>
    </row>
    <row r="49" spans="1:15" ht="30" customHeight="1">
      <c r="A49" s="11"/>
      <c r="B49" s="150"/>
      <c r="C49" s="370" t="s">
        <v>117</v>
      </c>
      <c r="D49" s="371"/>
      <c r="E49" s="371"/>
      <c r="F49" s="371"/>
      <c r="G49" s="371"/>
      <c r="H49" s="371"/>
      <c r="I49" s="371"/>
      <c r="J49" s="371"/>
      <c r="K49" s="200"/>
      <c r="L49" s="67"/>
      <c r="M49" s="154"/>
      <c r="O49" s="1"/>
    </row>
    <row r="50" spans="1:15" s="103" customFormat="1" ht="22.5" customHeight="1">
      <c r="A50" s="11"/>
      <c r="B50" s="150"/>
      <c r="C50" s="383" t="s">
        <v>118</v>
      </c>
      <c r="D50" s="384"/>
      <c r="E50" s="384"/>
      <c r="F50" s="384"/>
      <c r="G50" s="384"/>
      <c r="H50" s="384"/>
      <c r="I50" s="385"/>
      <c r="J50" s="140" t="s">
        <v>54</v>
      </c>
      <c r="K50" s="201"/>
      <c r="L50" s="105" t="s">
        <v>55</v>
      </c>
      <c r="M50" s="154"/>
      <c r="N50" s="83"/>
      <c r="O50" s="1"/>
    </row>
    <row r="51" spans="1:15" ht="22.5" customHeight="1">
      <c r="A51" s="11"/>
      <c r="B51" s="150"/>
      <c r="C51" s="375"/>
      <c r="D51" s="376"/>
      <c r="E51" s="376"/>
      <c r="F51" s="376"/>
      <c r="G51" s="376"/>
      <c r="H51" s="376"/>
      <c r="I51" s="377"/>
      <c r="J51" s="141">
        <v>0</v>
      </c>
      <c r="K51" s="204">
        <f aca="true" t="shared" si="3" ref="K51:K56">IF(L51&gt;0,IF((L51/$L$78)&gt;0.05,"Above 5%",""),"")</f>
      </c>
      <c r="L51" s="70">
        <v>0</v>
      </c>
      <c r="M51" s="154"/>
      <c r="N51" s="80"/>
      <c r="O51" s="1"/>
    </row>
    <row r="52" spans="1:15" ht="22.5" customHeight="1">
      <c r="A52" s="11"/>
      <c r="B52" s="150"/>
      <c r="C52" s="378"/>
      <c r="D52" s="379"/>
      <c r="E52" s="379"/>
      <c r="F52" s="379"/>
      <c r="G52" s="379"/>
      <c r="H52" s="379"/>
      <c r="I52" s="380"/>
      <c r="J52" s="141">
        <v>0</v>
      </c>
      <c r="K52" s="204">
        <f t="shared" si="3"/>
      </c>
      <c r="L52" s="70">
        <v>0</v>
      </c>
      <c r="M52" s="154"/>
      <c r="N52" s="80"/>
      <c r="O52" s="1"/>
    </row>
    <row r="53" spans="1:15" ht="22.5" customHeight="1">
      <c r="A53" s="11"/>
      <c r="B53" s="150"/>
      <c r="C53" s="378"/>
      <c r="D53" s="379"/>
      <c r="E53" s="379"/>
      <c r="F53" s="379"/>
      <c r="G53" s="379"/>
      <c r="H53" s="379"/>
      <c r="I53" s="380"/>
      <c r="J53" s="141">
        <v>0</v>
      </c>
      <c r="K53" s="204">
        <f t="shared" si="3"/>
      </c>
      <c r="L53" s="70">
        <v>0</v>
      </c>
      <c r="M53" s="154"/>
      <c r="N53" s="80"/>
      <c r="O53" s="1"/>
    </row>
    <row r="54" spans="1:15" ht="22.5" customHeight="1">
      <c r="A54" s="11"/>
      <c r="B54" s="150"/>
      <c r="C54" s="378"/>
      <c r="D54" s="379"/>
      <c r="E54" s="379"/>
      <c r="F54" s="379"/>
      <c r="G54" s="379"/>
      <c r="H54" s="379"/>
      <c r="I54" s="380"/>
      <c r="J54" s="141">
        <v>0</v>
      </c>
      <c r="K54" s="204">
        <f t="shared" si="3"/>
      </c>
      <c r="L54" s="70">
        <v>0</v>
      </c>
      <c r="M54" s="154"/>
      <c r="N54" s="80"/>
      <c r="O54" s="1"/>
    </row>
    <row r="55" spans="1:15" ht="22.5" customHeight="1">
      <c r="A55" s="11"/>
      <c r="B55" s="150"/>
      <c r="C55" s="378"/>
      <c r="D55" s="379"/>
      <c r="E55" s="379"/>
      <c r="F55" s="379"/>
      <c r="G55" s="379"/>
      <c r="H55" s="379"/>
      <c r="I55" s="380"/>
      <c r="J55" s="141">
        <v>0</v>
      </c>
      <c r="K55" s="204">
        <f t="shared" si="3"/>
      </c>
      <c r="L55" s="70">
        <v>0</v>
      </c>
      <c r="M55" s="154"/>
      <c r="N55" s="80"/>
      <c r="O55" s="1"/>
    </row>
    <row r="56" spans="1:15" ht="22.5" customHeight="1">
      <c r="A56" s="11"/>
      <c r="B56" s="150"/>
      <c r="C56" s="378"/>
      <c r="D56" s="379"/>
      <c r="E56" s="379"/>
      <c r="F56" s="379"/>
      <c r="G56" s="379"/>
      <c r="H56" s="379"/>
      <c r="I56" s="380"/>
      <c r="J56" s="141">
        <v>0</v>
      </c>
      <c r="K56" s="204">
        <f t="shared" si="3"/>
      </c>
      <c r="L56" s="71">
        <v>0</v>
      </c>
      <c r="M56" s="154"/>
      <c r="N56" s="80"/>
      <c r="O56" s="1"/>
    </row>
    <row r="57" spans="1:15" ht="22.5" customHeight="1" thickBot="1">
      <c r="A57" s="11"/>
      <c r="B57" s="150"/>
      <c r="C57" s="284" t="s">
        <v>154</v>
      </c>
      <c r="D57" s="285"/>
      <c r="E57" s="285"/>
      <c r="F57" s="285"/>
      <c r="G57" s="285"/>
      <c r="H57" s="285"/>
      <c r="I57" s="286"/>
      <c r="J57" s="113">
        <f>SUM(J51:J56)+SUMIF(B81:B101,M84,J81:J101)</f>
        <v>0</v>
      </c>
      <c r="K57" s="202"/>
      <c r="L57" s="58">
        <f>SUM(L51:L56)+SUMIF(C81:C101,N85,L81:L101)</f>
        <v>0</v>
      </c>
      <c r="M57" s="154"/>
      <c r="N57" s="80"/>
      <c r="O57" s="1"/>
    </row>
    <row r="58" spans="1:15" ht="22.5" customHeight="1">
      <c r="A58" s="11"/>
      <c r="B58" s="150"/>
      <c r="C58" s="386" t="s">
        <v>119</v>
      </c>
      <c r="D58" s="369"/>
      <c r="E58" s="369"/>
      <c r="F58" s="369"/>
      <c r="G58" s="369"/>
      <c r="H58" s="369"/>
      <c r="I58" s="369"/>
      <c r="J58" s="369"/>
      <c r="K58" s="194"/>
      <c r="L58" s="67"/>
      <c r="M58" s="154"/>
      <c r="N58" s="80"/>
      <c r="O58" s="1"/>
    </row>
    <row r="59" spans="1:15" ht="22.5" customHeight="1">
      <c r="A59" s="11"/>
      <c r="B59" s="150"/>
      <c r="C59" s="392"/>
      <c r="D59" s="393"/>
      <c r="E59" s="393"/>
      <c r="F59" s="393"/>
      <c r="G59" s="393"/>
      <c r="H59" s="393"/>
      <c r="I59" s="393"/>
      <c r="J59" s="394"/>
      <c r="K59" s="204">
        <f aca="true" t="shared" si="4" ref="K59:K64">IF(L59&gt;0,IF((L59/$L$78)&gt;0.05,"Above 5%",""),"")</f>
      </c>
      <c r="L59" s="70">
        <v>0</v>
      </c>
      <c r="M59" s="154"/>
      <c r="N59" s="80"/>
      <c r="O59" s="1"/>
    </row>
    <row r="60" spans="1:15" ht="22.5" customHeight="1">
      <c r="A60" s="11"/>
      <c r="B60" s="150"/>
      <c r="C60" s="362"/>
      <c r="D60" s="363"/>
      <c r="E60" s="363"/>
      <c r="F60" s="363"/>
      <c r="G60" s="363"/>
      <c r="H60" s="363"/>
      <c r="I60" s="363"/>
      <c r="J60" s="364"/>
      <c r="K60" s="204">
        <f t="shared" si="4"/>
      </c>
      <c r="L60" s="70">
        <v>0</v>
      </c>
      <c r="M60" s="154"/>
      <c r="N60" s="80"/>
      <c r="O60" s="1"/>
    </row>
    <row r="61" spans="1:15" ht="22.5" customHeight="1">
      <c r="A61" s="11"/>
      <c r="B61" s="150"/>
      <c r="C61" s="362"/>
      <c r="D61" s="363"/>
      <c r="E61" s="363"/>
      <c r="F61" s="363"/>
      <c r="G61" s="363"/>
      <c r="H61" s="363"/>
      <c r="I61" s="363"/>
      <c r="J61" s="364"/>
      <c r="K61" s="204">
        <f t="shared" si="4"/>
      </c>
      <c r="L61" s="70">
        <v>0</v>
      </c>
      <c r="M61" s="154"/>
      <c r="N61" s="80"/>
      <c r="O61" s="1"/>
    </row>
    <row r="62" spans="1:15" ht="22.5" customHeight="1">
      <c r="A62" s="11"/>
      <c r="B62" s="150"/>
      <c r="C62" s="362"/>
      <c r="D62" s="363"/>
      <c r="E62" s="363"/>
      <c r="F62" s="363"/>
      <c r="G62" s="363"/>
      <c r="H62" s="363"/>
      <c r="I62" s="363"/>
      <c r="J62" s="364"/>
      <c r="K62" s="204">
        <f t="shared" si="4"/>
      </c>
      <c r="L62" s="70">
        <v>0</v>
      </c>
      <c r="M62" s="154"/>
      <c r="N62" s="80"/>
      <c r="O62" s="1"/>
    </row>
    <row r="63" spans="1:15" ht="22.5" customHeight="1">
      <c r="A63" s="11"/>
      <c r="B63" s="150"/>
      <c r="C63" s="362"/>
      <c r="D63" s="363"/>
      <c r="E63" s="363"/>
      <c r="F63" s="363"/>
      <c r="G63" s="363"/>
      <c r="H63" s="363"/>
      <c r="I63" s="363"/>
      <c r="J63" s="364"/>
      <c r="K63" s="204">
        <f t="shared" si="4"/>
      </c>
      <c r="L63" s="70">
        <v>0</v>
      </c>
      <c r="M63" s="154"/>
      <c r="N63" s="80"/>
      <c r="O63" s="1"/>
    </row>
    <row r="64" spans="1:15" ht="22.5" customHeight="1">
      <c r="A64" s="11"/>
      <c r="B64" s="150"/>
      <c r="C64" s="362"/>
      <c r="D64" s="363"/>
      <c r="E64" s="363"/>
      <c r="F64" s="363"/>
      <c r="G64" s="363"/>
      <c r="H64" s="363"/>
      <c r="I64" s="363"/>
      <c r="J64" s="364"/>
      <c r="K64" s="204">
        <f t="shared" si="4"/>
      </c>
      <c r="L64" s="71">
        <v>0</v>
      </c>
      <c r="M64" s="154"/>
      <c r="N64" s="80"/>
      <c r="O64" s="1"/>
    </row>
    <row r="65" spans="1:15" ht="22.5" customHeight="1" thickBot="1">
      <c r="A65" s="11"/>
      <c r="B65" s="150"/>
      <c r="C65" s="284" t="s">
        <v>155</v>
      </c>
      <c r="D65" s="285"/>
      <c r="E65" s="285"/>
      <c r="F65" s="285"/>
      <c r="G65" s="285"/>
      <c r="H65" s="285"/>
      <c r="I65" s="285"/>
      <c r="J65" s="286"/>
      <c r="K65" s="190"/>
      <c r="L65" s="112">
        <f>SUM(L59:L64)+SUMIF(C81:C101,N86,L81:L101)</f>
        <v>0</v>
      </c>
      <c r="M65" s="154"/>
      <c r="N65" s="80"/>
      <c r="O65" s="1"/>
    </row>
    <row r="66" spans="1:15" ht="22.5" customHeight="1">
      <c r="A66" s="11"/>
      <c r="B66" s="150"/>
      <c r="C66" s="390" t="s">
        <v>161</v>
      </c>
      <c r="D66" s="391"/>
      <c r="E66" s="391"/>
      <c r="F66" s="391"/>
      <c r="G66" s="391"/>
      <c r="H66" s="391"/>
      <c r="I66" s="391"/>
      <c r="J66" s="391"/>
      <c r="K66" s="193"/>
      <c r="L66" s="67"/>
      <c r="M66" s="154"/>
      <c r="N66" s="80"/>
      <c r="O66" s="1"/>
    </row>
    <row r="67" spans="1:15" ht="22.5" customHeight="1">
      <c r="A67" s="11"/>
      <c r="B67" s="150"/>
      <c r="C67" s="392"/>
      <c r="D67" s="393"/>
      <c r="E67" s="393"/>
      <c r="F67" s="393"/>
      <c r="G67" s="393"/>
      <c r="H67" s="393"/>
      <c r="I67" s="393"/>
      <c r="J67" s="394"/>
      <c r="K67" s="204">
        <f aca="true" t="shared" si="5" ref="K67:K72">IF(L67&gt;0,IF((L67/$L$78)&gt;0.05,"Above 5%",""),"")</f>
      </c>
      <c r="L67" s="70">
        <v>0</v>
      </c>
      <c r="M67" s="154"/>
      <c r="N67" s="80"/>
      <c r="O67" s="1"/>
    </row>
    <row r="68" spans="1:15" ht="22.5" customHeight="1">
      <c r="A68" s="11"/>
      <c r="B68" s="150"/>
      <c r="C68" s="362"/>
      <c r="D68" s="363"/>
      <c r="E68" s="363"/>
      <c r="F68" s="363"/>
      <c r="G68" s="363"/>
      <c r="H68" s="363"/>
      <c r="I68" s="363"/>
      <c r="J68" s="364"/>
      <c r="K68" s="204">
        <f t="shared" si="5"/>
      </c>
      <c r="L68" s="70">
        <v>0</v>
      </c>
      <c r="M68" s="154"/>
      <c r="N68" s="80"/>
      <c r="O68" s="1"/>
    </row>
    <row r="69" spans="1:15" ht="22.5" customHeight="1">
      <c r="A69" s="11"/>
      <c r="B69" s="150"/>
      <c r="C69" s="362"/>
      <c r="D69" s="363"/>
      <c r="E69" s="363"/>
      <c r="F69" s="363"/>
      <c r="G69" s="363"/>
      <c r="H69" s="363"/>
      <c r="I69" s="363"/>
      <c r="J69" s="364"/>
      <c r="K69" s="204">
        <f t="shared" si="5"/>
      </c>
      <c r="L69" s="70">
        <v>0</v>
      </c>
      <c r="M69" s="154"/>
      <c r="N69" s="80"/>
      <c r="O69" s="1"/>
    </row>
    <row r="70" spans="1:15" ht="22.5" customHeight="1">
      <c r="A70" s="11"/>
      <c r="B70" s="150"/>
      <c r="C70" s="362"/>
      <c r="D70" s="363"/>
      <c r="E70" s="363"/>
      <c r="F70" s="363"/>
      <c r="G70" s="363"/>
      <c r="H70" s="363"/>
      <c r="I70" s="363"/>
      <c r="J70" s="364"/>
      <c r="K70" s="204">
        <f t="shared" si="5"/>
      </c>
      <c r="L70" s="70">
        <v>0</v>
      </c>
      <c r="M70" s="154"/>
      <c r="N70" s="80"/>
      <c r="O70" s="1"/>
    </row>
    <row r="71" spans="1:15" ht="22.5" customHeight="1">
      <c r="A71" s="11"/>
      <c r="B71" s="150"/>
      <c r="C71" s="362"/>
      <c r="D71" s="363"/>
      <c r="E71" s="363"/>
      <c r="F71" s="363"/>
      <c r="G71" s="363"/>
      <c r="H71" s="363"/>
      <c r="I71" s="363"/>
      <c r="J71" s="364"/>
      <c r="K71" s="204">
        <f t="shared" si="5"/>
      </c>
      <c r="L71" s="70">
        <v>0</v>
      </c>
      <c r="M71" s="154"/>
      <c r="N71" s="80"/>
      <c r="O71" s="1"/>
    </row>
    <row r="72" spans="1:15" ht="22.5" customHeight="1">
      <c r="A72" s="11"/>
      <c r="B72" s="150"/>
      <c r="C72" s="362"/>
      <c r="D72" s="363"/>
      <c r="E72" s="363"/>
      <c r="F72" s="363"/>
      <c r="G72" s="363"/>
      <c r="H72" s="363"/>
      <c r="I72" s="363"/>
      <c r="J72" s="364"/>
      <c r="K72" s="204">
        <f t="shared" si="5"/>
      </c>
      <c r="L72" s="71">
        <v>0</v>
      </c>
      <c r="M72" s="154"/>
      <c r="N72" s="80"/>
      <c r="O72" s="1"/>
    </row>
    <row r="73" spans="1:15" ht="22.5" customHeight="1" thickBot="1">
      <c r="A73" s="11"/>
      <c r="B73" s="150"/>
      <c r="C73" s="284" t="s">
        <v>156</v>
      </c>
      <c r="D73" s="285"/>
      <c r="E73" s="285"/>
      <c r="F73" s="285"/>
      <c r="G73" s="285"/>
      <c r="H73" s="285"/>
      <c r="I73" s="285"/>
      <c r="J73" s="286"/>
      <c r="K73" s="190"/>
      <c r="L73" s="112">
        <f>SUM(L67:L72)+SUMIF(C81:C101,N87,L81:L101)</f>
        <v>0</v>
      </c>
      <c r="M73" s="154"/>
      <c r="N73" s="80"/>
      <c r="O73" s="1"/>
    </row>
    <row r="74" spans="1:15" ht="22.5" customHeight="1" thickBot="1">
      <c r="A74" s="11"/>
      <c r="B74" s="150"/>
      <c r="C74" s="402" t="s">
        <v>120</v>
      </c>
      <c r="D74" s="403"/>
      <c r="E74" s="403"/>
      <c r="F74" s="403"/>
      <c r="G74" s="403"/>
      <c r="H74" s="403"/>
      <c r="I74" s="403"/>
      <c r="J74" s="404"/>
      <c r="K74" s="192"/>
      <c r="L74" s="114">
        <f>'Actual income'!K54</f>
        <v>0</v>
      </c>
      <c r="M74" s="154"/>
      <c r="N74" s="80"/>
      <c r="O74" s="1"/>
    </row>
    <row r="75" spans="1:15" s="90" customFormat="1" ht="22.5" customHeight="1" thickBot="1">
      <c r="A75" s="11"/>
      <c r="B75" s="150"/>
      <c r="C75" s="315" t="s">
        <v>157</v>
      </c>
      <c r="D75" s="316"/>
      <c r="E75" s="316"/>
      <c r="F75" s="316"/>
      <c r="G75" s="316"/>
      <c r="H75" s="316"/>
      <c r="I75" s="316"/>
      <c r="J75" s="397"/>
      <c r="K75" s="191"/>
      <c r="L75" s="115">
        <f>SUMIF(C81:C101,N88,L81:L101)</f>
        <v>0</v>
      </c>
      <c r="M75" s="154"/>
      <c r="N75" s="80"/>
      <c r="O75" s="1"/>
    </row>
    <row r="76" spans="1:15" ht="22.5" customHeight="1" hidden="1" thickBot="1">
      <c r="A76" s="11"/>
      <c r="B76" s="150"/>
      <c r="C76" s="395" t="s">
        <v>121</v>
      </c>
      <c r="D76" s="396"/>
      <c r="E76" s="396"/>
      <c r="F76" s="396"/>
      <c r="G76" s="396"/>
      <c r="H76" s="396"/>
      <c r="I76" s="142"/>
      <c r="J76" s="143">
        <f>IF(L76&gt;(L78/20),"Contingency is above 5%","")</f>
      </c>
      <c r="K76" s="143"/>
      <c r="L76" s="104">
        <v>0</v>
      </c>
      <c r="M76" s="154"/>
      <c r="N76" s="84"/>
      <c r="O76" s="1"/>
    </row>
    <row r="77" spans="1:15" s="118" customFormat="1" ht="30" customHeight="1" thickBot="1">
      <c r="A77" s="11"/>
      <c r="B77" s="150"/>
      <c r="C77" s="315" t="s">
        <v>158</v>
      </c>
      <c r="D77" s="316"/>
      <c r="E77" s="316"/>
      <c r="F77" s="316"/>
      <c r="G77" s="316"/>
      <c r="H77" s="316"/>
      <c r="I77" s="316"/>
      <c r="J77" s="397"/>
      <c r="K77" s="191"/>
      <c r="L77" s="115">
        <f>SUM(N92:N93)</f>
        <v>0</v>
      </c>
      <c r="M77" s="154"/>
      <c r="N77" s="84"/>
      <c r="O77" s="1"/>
    </row>
    <row r="78" spans="1:15" ht="36" customHeight="1" thickBot="1">
      <c r="A78" s="11"/>
      <c r="B78" s="150"/>
      <c r="C78" s="313" t="s">
        <v>77</v>
      </c>
      <c r="D78" s="314"/>
      <c r="E78" s="314"/>
      <c r="F78" s="314"/>
      <c r="G78" s="314"/>
      <c r="H78" s="314"/>
      <c r="I78" s="314"/>
      <c r="J78" s="365"/>
      <c r="K78" s="196"/>
      <c r="L78" s="18">
        <f>SUM(L32,L40,L48,L57,L65,L73,L74,L75,L76,L77)</f>
        <v>0</v>
      </c>
      <c r="M78" s="154"/>
      <c r="N78" s="80"/>
      <c r="O78" s="1"/>
    </row>
    <row r="79" spans="1:15" ht="15" customHeight="1" thickBot="1">
      <c r="A79" s="7"/>
      <c r="B79" s="151"/>
      <c r="C79" s="151"/>
      <c r="D79" s="151"/>
      <c r="E79" s="151"/>
      <c r="F79" s="151"/>
      <c r="G79" s="151"/>
      <c r="H79" s="151"/>
      <c r="I79" s="151"/>
      <c r="J79" s="151"/>
      <c r="K79" s="151"/>
      <c r="L79" s="151"/>
      <c r="M79" s="154"/>
      <c r="N79" s="84"/>
      <c r="O79" s="1"/>
    </row>
    <row r="80" spans="1:15" s="3" customFormat="1" ht="22.5" customHeight="1" thickBot="1">
      <c r="A80" s="7"/>
      <c r="B80" s="179"/>
      <c r="C80" s="398" t="s">
        <v>122</v>
      </c>
      <c r="D80" s="399"/>
      <c r="E80" s="400" t="s">
        <v>123</v>
      </c>
      <c r="F80" s="401"/>
      <c r="G80" s="401"/>
      <c r="H80" s="401"/>
      <c r="I80" s="401"/>
      <c r="J80" s="401"/>
      <c r="K80" s="206"/>
      <c r="L80" s="207"/>
      <c r="M80" s="154"/>
      <c r="N80" s="144"/>
      <c r="O80" s="1"/>
    </row>
    <row r="81" spans="1:15" s="3" customFormat="1" ht="22.5" customHeight="1">
      <c r="A81" s="7"/>
      <c r="B81" s="179"/>
      <c r="C81" s="407" t="s">
        <v>72</v>
      </c>
      <c r="D81" s="408"/>
      <c r="E81" s="409"/>
      <c r="F81" s="410"/>
      <c r="G81" s="410"/>
      <c r="H81" s="410"/>
      <c r="I81" s="410"/>
      <c r="J81" s="411"/>
      <c r="K81" s="208">
        <f aca="true" t="shared" si="6" ref="K81:K101">IF(L81&gt;0,IF((L81/$L$78)&gt;0.05,"Above 5%",""),"")</f>
      </c>
      <c r="L81" s="209">
        <v>0</v>
      </c>
      <c r="M81" s="154"/>
      <c r="N81" s="124" t="s">
        <v>124</v>
      </c>
      <c r="O81" s="1"/>
    </row>
    <row r="82" spans="1:17" s="3" customFormat="1" ht="22.5" customHeight="1">
      <c r="A82" s="7"/>
      <c r="B82" s="179"/>
      <c r="C82" s="355" t="s">
        <v>72</v>
      </c>
      <c r="D82" s="357"/>
      <c r="E82" s="387"/>
      <c r="F82" s="388"/>
      <c r="G82" s="388"/>
      <c r="H82" s="388"/>
      <c r="I82" s="388"/>
      <c r="J82" s="389"/>
      <c r="K82" s="204">
        <f t="shared" si="6"/>
      </c>
      <c r="L82" s="63">
        <v>0</v>
      </c>
      <c r="M82" s="154"/>
      <c r="N82" s="124" t="s">
        <v>185</v>
      </c>
      <c r="O82" s="1"/>
      <c r="Q82" s="144"/>
    </row>
    <row r="83" spans="1:15" s="3" customFormat="1" ht="22.5" customHeight="1">
      <c r="A83" s="7"/>
      <c r="B83" s="179"/>
      <c r="C83" s="355" t="s">
        <v>72</v>
      </c>
      <c r="D83" s="357"/>
      <c r="E83" s="387"/>
      <c r="F83" s="388"/>
      <c r="G83" s="388"/>
      <c r="H83" s="388"/>
      <c r="I83" s="388"/>
      <c r="J83" s="389"/>
      <c r="K83" s="204">
        <f t="shared" si="6"/>
      </c>
      <c r="L83" s="63">
        <v>0</v>
      </c>
      <c r="M83" s="154"/>
      <c r="N83" s="124" t="s">
        <v>125</v>
      </c>
      <c r="O83" s="1"/>
    </row>
    <row r="84" spans="1:15" s="3" customFormat="1" ht="22.5" customHeight="1">
      <c r="A84" s="7"/>
      <c r="B84" s="179"/>
      <c r="C84" s="355" t="s">
        <v>72</v>
      </c>
      <c r="D84" s="357"/>
      <c r="E84" s="387"/>
      <c r="F84" s="388"/>
      <c r="G84" s="388"/>
      <c r="H84" s="388"/>
      <c r="I84" s="388"/>
      <c r="J84" s="389"/>
      <c r="K84" s="204">
        <f t="shared" si="6"/>
      </c>
      <c r="L84" s="63">
        <v>0</v>
      </c>
      <c r="M84" s="154"/>
      <c r="N84" s="199" t="s">
        <v>179</v>
      </c>
      <c r="O84" s="1"/>
    </row>
    <row r="85" spans="1:15" s="3" customFormat="1" ht="22.5" customHeight="1">
      <c r="A85" s="7"/>
      <c r="B85" s="179"/>
      <c r="C85" s="355" t="s">
        <v>72</v>
      </c>
      <c r="D85" s="357"/>
      <c r="E85" s="387"/>
      <c r="F85" s="388"/>
      <c r="G85" s="388"/>
      <c r="H85" s="388"/>
      <c r="I85" s="388"/>
      <c r="J85" s="389"/>
      <c r="K85" s="204">
        <f t="shared" si="6"/>
      </c>
      <c r="L85" s="63">
        <v>0</v>
      </c>
      <c r="M85" s="154"/>
      <c r="N85" s="124" t="s">
        <v>126</v>
      </c>
      <c r="O85" s="1"/>
    </row>
    <row r="86" spans="1:15" s="3" customFormat="1" ht="22.5" customHeight="1">
      <c r="A86" s="7"/>
      <c r="B86" s="179"/>
      <c r="C86" s="355" t="s">
        <v>72</v>
      </c>
      <c r="D86" s="357"/>
      <c r="E86" s="387"/>
      <c r="F86" s="388"/>
      <c r="G86" s="388"/>
      <c r="H86" s="388"/>
      <c r="I86" s="388"/>
      <c r="J86" s="389"/>
      <c r="K86" s="204">
        <f t="shared" si="6"/>
      </c>
      <c r="L86" s="63">
        <v>0</v>
      </c>
      <c r="M86" s="154"/>
      <c r="N86" s="124" t="s">
        <v>127</v>
      </c>
      <c r="O86" s="1"/>
    </row>
    <row r="87" spans="1:15" s="3" customFormat="1" ht="22.5" customHeight="1">
      <c r="A87" s="7"/>
      <c r="B87" s="179"/>
      <c r="C87" s="355" t="s">
        <v>72</v>
      </c>
      <c r="D87" s="357"/>
      <c r="E87" s="387"/>
      <c r="F87" s="388"/>
      <c r="G87" s="388"/>
      <c r="H87" s="388"/>
      <c r="I87" s="388"/>
      <c r="J87" s="389"/>
      <c r="K87" s="204">
        <f t="shared" si="6"/>
      </c>
      <c r="L87" s="63">
        <v>0</v>
      </c>
      <c r="M87" s="154"/>
      <c r="N87" s="124" t="s">
        <v>128</v>
      </c>
      <c r="O87" s="1"/>
    </row>
    <row r="88" spans="1:15" s="3" customFormat="1" ht="22.5" customHeight="1">
      <c r="A88" s="7"/>
      <c r="B88" s="179"/>
      <c r="C88" s="355" t="s">
        <v>72</v>
      </c>
      <c r="D88" s="357"/>
      <c r="E88" s="387"/>
      <c r="F88" s="388"/>
      <c r="G88" s="388"/>
      <c r="H88" s="388"/>
      <c r="I88" s="388"/>
      <c r="J88" s="389"/>
      <c r="K88" s="204">
        <f t="shared" si="6"/>
      </c>
      <c r="L88" s="63">
        <v>0</v>
      </c>
      <c r="M88" s="154"/>
      <c r="N88" s="124" t="s">
        <v>129</v>
      </c>
      <c r="O88" s="1"/>
    </row>
    <row r="89" spans="1:15" s="3" customFormat="1" ht="22.5" customHeight="1">
      <c r="A89" s="7"/>
      <c r="B89" s="179"/>
      <c r="C89" s="355" t="s">
        <v>72</v>
      </c>
      <c r="D89" s="357"/>
      <c r="E89" s="387"/>
      <c r="F89" s="388"/>
      <c r="G89" s="388"/>
      <c r="H89" s="388"/>
      <c r="I89" s="388"/>
      <c r="J89" s="389"/>
      <c r="K89" s="204">
        <f t="shared" si="6"/>
      </c>
      <c r="L89" s="63">
        <v>0</v>
      </c>
      <c r="M89" s="154"/>
      <c r="N89" s="124" t="s">
        <v>84</v>
      </c>
      <c r="O89" s="1"/>
    </row>
    <row r="90" spans="1:15" s="3" customFormat="1" ht="22.5" customHeight="1">
      <c r="A90" s="7"/>
      <c r="B90" s="179"/>
      <c r="C90" s="355" t="s">
        <v>72</v>
      </c>
      <c r="D90" s="357"/>
      <c r="E90" s="387"/>
      <c r="F90" s="388"/>
      <c r="G90" s="388"/>
      <c r="H90" s="388"/>
      <c r="I90" s="388"/>
      <c r="J90" s="389"/>
      <c r="K90" s="204">
        <f t="shared" si="6"/>
      </c>
      <c r="L90" s="63">
        <v>0</v>
      </c>
      <c r="M90" s="154"/>
      <c r="N90" s="124" t="s">
        <v>82</v>
      </c>
      <c r="O90" s="1"/>
    </row>
    <row r="91" spans="1:15" s="3" customFormat="1" ht="22.5" customHeight="1">
      <c r="A91" s="7"/>
      <c r="B91" s="179"/>
      <c r="C91" s="355" t="s">
        <v>72</v>
      </c>
      <c r="D91" s="357"/>
      <c r="E91" s="387"/>
      <c r="F91" s="388"/>
      <c r="G91" s="388"/>
      <c r="H91" s="388"/>
      <c r="I91" s="388"/>
      <c r="J91" s="389"/>
      <c r="K91" s="204">
        <f t="shared" si="6"/>
      </c>
      <c r="L91" s="63">
        <v>0</v>
      </c>
      <c r="M91" s="154"/>
      <c r="N91" s="145" t="s">
        <v>83</v>
      </c>
      <c r="O91" s="1"/>
    </row>
    <row r="92" spans="1:15" s="3" customFormat="1" ht="22.5" customHeight="1">
      <c r="A92" s="7"/>
      <c r="B92" s="179"/>
      <c r="C92" s="355" t="s">
        <v>72</v>
      </c>
      <c r="D92" s="357"/>
      <c r="E92" s="387"/>
      <c r="F92" s="388"/>
      <c r="G92" s="388"/>
      <c r="H92" s="388"/>
      <c r="I92" s="388"/>
      <c r="J92" s="389"/>
      <c r="K92" s="204">
        <f t="shared" si="6"/>
      </c>
      <c r="L92" s="63">
        <v>0</v>
      </c>
      <c r="M92" s="154"/>
      <c r="N92" s="146">
        <f>SUMIF(C81:C101,N89,L81:L101)</f>
        <v>0</v>
      </c>
      <c r="O92" s="1"/>
    </row>
    <row r="93" spans="1:15" s="3" customFormat="1" ht="22.5" customHeight="1">
      <c r="A93" s="7"/>
      <c r="B93" s="179"/>
      <c r="C93" s="355" t="s">
        <v>72</v>
      </c>
      <c r="D93" s="357"/>
      <c r="E93" s="387"/>
      <c r="F93" s="388"/>
      <c r="G93" s="388"/>
      <c r="H93" s="388"/>
      <c r="I93" s="388"/>
      <c r="J93" s="389"/>
      <c r="K93" s="204">
        <f t="shared" si="6"/>
      </c>
      <c r="L93" s="63">
        <v>0</v>
      </c>
      <c r="M93" s="154"/>
      <c r="N93" s="146">
        <f>SUMIF(C81:C101,N90,L81:L101)</f>
        <v>0</v>
      </c>
      <c r="O93" s="1"/>
    </row>
    <row r="94" spans="1:15" s="3" customFormat="1" ht="22.5" customHeight="1">
      <c r="A94" s="7"/>
      <c r="B94" s="179"/>
      <c r="C94" s="355" t="s">
        <v>72</v>
      </c>
      <c r="D94" s="357"/>
      <c r="E94" s="387"/>
      <c r="F94" s="388"/>
      <c r="G94" s="388"/>
      <c r="H94" s="388"/>
      <c r="I94" s="388"/>
      <c r="J94" s="389"/>
      <c r="K94" s="204">
        <f t="shared" si="6"/>
      </c>
      <c r="L94" s="63">
        <v>0</v>
      </c>
      <c r="M94" s="154"/>
      <c r="N94" s="144"/>
      <c r="O94" s="1"/>
    </row>
    <row r="95" spans="1:15" s="3" customFormat="1" ht="22.5" customHeight="1">
      <c r="A95" s="7"/>
      <c r="B95" s="179"/>
      <c r="C95" s="355" t="s">
        <v>72</v>
      </c>
      <c r="D95" s="357"/>
      <c r="E95" s="387"/>
      <c r="F95" s="388"/>
      <c r="G95" s="388"/>
      <c r="H95" s="388"/>
      <c r="I95" s="388"/>
      <c r="J95" s="389"/>
      <c r="K95" s="204">
        <f t="shared" si="6"/>
      </c>
      <c r="L95" s="63">
        <v>0</v>
      </c>
      <c r="M95" s="154"/>
      <c r="N95" s="80"/>
      <c r="O95" s="1"/>
    </row>
    <row r="96" spans="1:15" s="3" customFormat="1" ht="22.5" customHeight="1">
      <c r="A96" s="7"/>
      <c r="B96" s="179"/>
      <c r="C96" s="355" t="s">
        <v>72</v>
      </c>
      <c r="D96" s="357"/>
      <c r="E96" s="387"/>
      <c r="F96" s="388"/>
      <c r="G96" s="388"/>
      <c r="H96" s="388"/>
      <c r="I96" s="388"/>
      <c r="J96" s="389"/>
      <c r="K96" s="204">
        <f t="shared" si="6"/>
      </c>
      <c r="L96" s="63">
        <v>0</v>
      </c>
      <c r="M96" s="154"/>
      <c r="N96" s="80"/>
      <c r="O96" s="1"/>
    </row>
    <row r="97" spans="1:15" s="3" customFormat="1" ht="22.5" customHeight="1">
      <c r="A97" s="7"/>
      <c r="B97" s="179"/>
      <c r="C97" s="355" t="s">
        <v>72</v>
      </c>
      <c r="D97" s="357"/>
      <c r="E97" s="387"/>
      <c r="F97" s="388"/>
      <c r="G97" s="388"/>
      <c r="H97" s="388"/>
      <c r="I97" s="388"/>
      <c r="J97" s="389"/>
      <c r="K97" s="204">
        <f t="shared" si="6"/>
      </c>
      <c r="L97" s="63">
        <v>0</v>
      </c>
      <c r="M97" s="154"/>
      <c r="N97" s="80"/>
      <c r="O97" s="1"/>
    </row>
    <row r="98" spans="1:15" s="3" customFormat="1" ht="22.5" customHeight="1">
      <c r="A98" s="7"/>
      <c r="B98" s="179"/>
      <c r="C98" s="355" t="s">
        <v>72</v>
      </c>
      <c r="D98" s="357"/>
      <c r="E98" s="387"/>
      <c r="F98" s="388"/>
      <c r="G98" s="388"/>
      <c r="H98" s="388"/>
      <c r="I98" s="388"/>
      <c r="J98" s="389"/>
      <c r="K98" s="204">
        <f t="shared" si="6"/>
      </c>
      <c r="L98" s="63">
        <v>0</v>
      </c>
      <c r="M98" s="154"/>
      <c r="N98" s="80"/>
      <c r="O98" s="1"/>
    </row>
    <row r="99" spans="1:15" s="3" customFormat="1" ht="22.5" customHeight="1">
      <c r="A99" s="7"/>
      <c r="B99" s="179"/>
      <c r="C99" s="355" t="s">
        <v>72</v>
      </c>
      <c r="D99" s="357"/>
      <c r="E99" s="387"/>
      <c r="F99" s="388"/>
      <c r="G99" s="388"/>
      <c r="H99" s="388"/>
      <c r="I99" s="388"/>
      <c r="J99" s="389"/>
      <c r="K99" s="204">
        <f t="shared" si="6"/>
      </c>
      <c r="L99" s="63">
        <v>0</v>
      </c>
      <c r="M99" s="154"/>
      <c r="N99" s="80"/>
      <c r="O99" s="1"/>
    </row>
    <row r="100" spans="1:15" s="3" customFormat="1" ht="22.5" customHeight="1">
      <c r="A100" s="7"/>
      <c r="B100" s="179"/>
      <c r="C100" s="355" t="s">
        <v>72</v>
      </c>
      <c r="D100" s="357"/>
      <c r="E100" s="387"/>
      <c r="F100" s="388"/>
      <c r="G100" s="388"/>
      <c r="H100" s="388"/>
      <c r="I100" s="388"/>
      <c r="J100" s="389"/>
      <c r="K100" s="204">
        <f t="shared" si="6"/>
      </c>
      <c r="L100" s="63">
        <v>0</v>
      </c>
      <c r="M100" s="154"/>
      <c r="N100" s="80"/>
      <c r="O100" s="1"/>
    </row>
    <row r="101" spans="1:15" s="3" customFormat="1" ht="22.5" customHeight="1" thickBot="1">
      <c r="A101" s="7"/>
      <c r="B101" s="179"/>
      <c r="C101" s="412" t="s">
        <v>72</v>
      </c>
      <c r="D101" s="413"/>
      <c r="E101" s="414"/>
      <c r="F101" s="415"/>
      <c r="G101" s="415"/>
      <c r="H101" s="415"/>
      <c r="I101" s="415"/>
      <c r="J101" s="416"/>
      <c r="K101" s="210">
        <f t="shared" si="6"/>
      </c>
      <c r="L101" s="64">
        <v>0</v>
      </c>
      <c r="M101" s="154"/>
      <c r="N101" s="80"/>
      <c r="O101" s="1"/>
    </row>
    <row r="102" spans="1:15" s="3" customFormat="1" ht="22.5" customHeight="1" hidden="1" thickBot="1">
      <c r="A102" s="7"/>
      <c r="B102" s="179"/>
      <c r="C102" s="308" t="s">
        <v>33</v>
      </c>
      <c r="D102" s="309"/>
      <c r="E102" s="309"/>
      <c r="F102" s="309"/>
      <c r="G102" s="309"/>
      <c r="H102" s="309"/>
      <c r="I102" s="309"/>
      <c r="J102" s="309"/>
      <c r="K102" s="203"/>
      <c r="L102" s="57">
        <f>SUM(L81:L101)</f>
        <v>0</v>
      </c>
      <c r="M102" s="154"/>
      <c r="N102" s="80"/>
      <c r="O102" s="1"/>
    </row>
    <row r="103" spans="1:15" s="102" customFormat="1" ht="12" customHeight="1" thickBot="1">
      <c r="A103" s="7"/>
      <c r="B103" s="151"/>
      <c r="C103" s="151"/>
      <c r="D103" s="151"/>
      <c r="E103" s="151"/>
      <c r="F103" s="151"/>
      <c r="G103" s="151"/>
      <c r="H103" s="151"/>
      <c r="I103" s="151"/>
      <c r="J103" s="151"/>
      <c r="K103" s="151"/>
      <c r="L103" s="151"/>
      <c r="M103" s="154"/>
      <c r="N103" s="84"/>
      <c r="O103" s="1"/>
    </row>
    <row r="104" spans="1:15" s="102" customFormat="1" ht="19.5" customHeight="1" thickBot="1" thickTop="1">
      <c r="A104" s="7"/>
      <c r="B104" s="151"/>
      <c r="C104" s="151"/>
      <c r="D104" s="151"/>
      <c r="E104" s="151"/>
      <c r="F104" s="151"/>
      <c r="G104" s="151"/>
      <c r="H104" s="151"/>
      <c r="I104" s="151"/>
      <c r="J104" s="317" t="s">
        <v>5</v>
      </c>
      <c r="K104" s="405"/>
      <c r="L104" s="406"/>
      <c r="M104" s="154"/>
      <c r="N104" s="84"/>
      <c r="O104" s="1"/>
    </row>
    <row r="105" spans="1:15" s="102" customFormat="1" ht="12" customHeight="1" thickTop="1">
      <c r="A105" s="7"/>
      <c r="B105" s="152"/>
      <c r="C105" s="177"/>
      <c r="D105" s="177"/>
      <c r="E105" s="177"/>
      <c r="F105" s="177"/>
      <c r="G105" s="177"/>
      <c r="H105" s="177"/>
      <c r="I105" s="177"/>
      <c r="J105" s="177"/>
      <c r="K105" s="177"/>
      <c r="L105" s="177"/>
      <c r="M105" s="155"/>
      <c r="N105" s="84"/>
      <c r="O105" s="1"/>
    </row>
    <row r="106" spans="1:16" s="102" customFormat="1" ht="15" customHeight="1">
      <c r="A106" s="1"/>
      <c r="B106" s="1"/>
      <c r="C106" s="1"/>
      <c r="D106" s="1"/>
      <c r="E106" s="1"/>
      <c r="F106" s="1"/>
      <c r="G106" s="1"/>
      <c r="H106" s="1"/>
      <c r="I106" s="1"/>
      <c r="J106" s="1"/>
      <c r="K106" s="1"/>
      <c r="L106" s="1"/>
      <c r="M106" s="1"/>
      <c r="N106" s="85"/>
      <c r="O106" s="1"/>
      <c r="P106" s="14"/>
    </row>
    <row r="107" spans="2:16" s="102" customFormat="1" ht="15.75">
      <c r="B107" s="361" t="str">
        <f>Balance!B47</f>
        <v>Arts Council of Wales: May 2016 (v2.1)</v>
      </c>
      <c r="C107" s="361"/>
      <c r="D107" s="361"/>
      <c r="E107" s="101" t="str">
        <f>Balance!D3</f>
        <v>Completion Finance Statement - Actual Figures</v>
      </c>
      <c r="G107" s="122"/>
      <c r="H107" s="122"/>
      <c r="J107" s="123">
        <f>Balance!E6</f>
        <v>0</v>
      </c>
      <c r="K107" s="123"/>
      <c r="L107" s="122"/>
      <c r="M107" s="122"/>
      <c r="N107" s="83"/>
      <c r="P107" s="14"/>
    </row>
    <row r="108" spans="2:16" s="102" customFormat="1" ht="15.75">
      <c r="B108" s="101"/>
      <c r="C108" s="101"/>
      <c r="D108" s="101"/>
      <c r="E108" s="101"/>
      <c r="F108" s="101"/>
      <c r="G108" s="101"/>
      <c r="H108" s="101"/>
      <c r="I108" s="101"/>
      <c r="J108" s="101"/>
      <c r="K108" s="195"/>
      <c r="L108" s="101"/>
      <c r="M108" s="101"/>
      <c r="N108" s="83"/>
      <c r="P108" s="14"/>
    </row>
    <row r="109" spans="2:13" ht="15.75">
      <c r="B109" s="15"/>
      <c r="C109" s="15"/>
      <c r="D109" s="15"/>
      <c r="E109" s="15"/>
      <c r="F109" s="15"/>
      <c r="G109" s="15"/>
      <c r="H109" s="15"/>
      <c r="I109" s="15"/>
      <c r="J109" s="15"/>
      <c r="K109" s="195"/>
      <c r="L109" s="15"/>
      <c r="M109" s="15"/>
    </row>
    <row r="110" spans="2:13" ht="15.75">
      <c r="B110" s="15"/>
      <c r="C110" s="15"/>
      <c r="D110" s="15"/>
      <c r="E110" s="15"/>
      <c r="F110" s="15"/>
      <c r="G110" s="15"/>
      <c r="H110" s="15"/>
      <c r="I110" s="15"/>
      <c r="J110" s="15"/>
      <c r="K110" s="195"/>
      <c r="L110" s="15"/>
      <c r="M110" s="15"/>
    </row>
    <row r="111" spans="2:13" ht="15.75">
      <c r="B111" s="15"/>
      <c r="C111" s="15"/>
      <c r="D111" s="15"/>
      <c r="E111" s="15"/>
      <c r="F111" s="15"/>
      <c r="G111" s="15"/>
      <c r="H111" s="15"/>
      <c r="I111" s="15"/>
      <c r="J111" s="15"/>
      <c r="K111" s="195"/>
      <c r="L111" s="15"/>
      <c r="M111" s="15"/>
    </row>
    <row r="112" spans="2:13" ht="15.75">
      <c r="B112" s="15"/>
      <c r="C112" s="15"/>
      <c r="D112" s="15"/>
      <c r="E112" s="15"/>
      <c r="F112" s="15"/>
      <c r="G112" s="15"/>
      <c r="H112" s="15"/>
      <c r="I112" s="15"/>
      <c r="J112" s="15"/>
      <c r="K112" s="195"/>
      <c r="L112" s="15"/>
      <c r="M112" s="15"/>
    </row>
    <row r="113" spans="2:13" ht="15.75">
      <c r="B113" s="15"/>
      <c r="C113" s="15"/>
      <c r="D113" s="15"/>
      <c r="E113" s="15"/>
      <c r="F113" s="15"/>
      <c r="G113" s="15"/>
      <c r="H113" s="15"/>
      <c r="I113" s="15"/>
      <c r="J113" s="15"/>
      <c r="K113" s="195"/>
      <c r="L113" s="15"/>
      <c r="M113" s="15"/>
    </row>
    <row r="114" spans="2:13" ht="15.75">
      <c r="B114" s="15"/>
      <c r="C114" s="15"/>
      <c r="D114" s="15"/>
      <c r="E114" s="15"/>
      <c r="F114" s="15"/>
      <c r="G114" s="15"/>
      <c r="H114" s="15"/>
      <c r="I114" s="15"/>
      <c r="J114" s="15"/>
      <c r="K114" s="195"/>
      <c r="L114" s="15"/>
      <c r="M114" s="15"/>
    </row>
    <row r="115" spans="2:13" ht="15.75">
      <c r="B115" s="15"/>
      <c r="C115" s="15"/>
      <c r="D115" s="15"/>
      <c r="E115" s="15"/>
      <c r="F115" s="15"/>
      <c r="G115" s="15"/>
      <c r="H115" s="15"/>
      <c r="I115" s="15"/>
      <c r="J115" s="15"/>
      <c r="K115" s="195"/>
      <c r="L115" s="15"/>
      <c r="M115" s="15"/>
    </row>
    <row r="116" spans="2:13" ht="15.75">
      <c r="B116" s="15"/>
      <c r="C116" s="15"/>
      <c r="D116" s="15"/>
      <c r="E116" s="15"/>
      <c r="F116" s="15"/>
      <c r="G116" s="15"/>
      <c r="H116" s="15"/>
      <c r="I116" s="15"/>
      <c r="J116" s="15"/>
      <c r="K116" s="195"/>
      <c r="L116" s="15"/>
      <c r="M116" s="15"/>
    </row>
    <row r="117" spans="2:13" ht="15.75">
      <c r="B117" s="15"/>
      <c r="C117" s="15"/>
      <c r="D117" s="15"/>
      <c r="E117" s="15"/>
      <c r="F117" s="15"/>
      <c r="G117" s="15"/>
      <c r="H117" s="15"/>
      <c r="I117" s="15"/>
      <c r="J117" s="15"/>
      <c r="K117" s="195"/>
      <c r="L117" s="15"/>
      <c r="M117" s="15"/>
    </row>
    <row r="118" spans="2:13" ht="15.75">
      <c r="B118" s="15"/>
      <c r="C118" s="15"/>
      <c r="D118" s="15"/>
      <c r="E118" s="15"/>
      <c r="F118" s="15"/>
      <c r="G118" s="15"/>
      <c r="H118" s="15"/>
      <c r="I118" s="15"/>
      <c r="J118" s="15"/>
      <c r="K118" s="195"/>
      <c r="L118" s="15"/>
      <c r="M118" s="15"/>
    </row>
    <row r="119" spans="2:13" ht="15.75">
      <c r="B119" s="15"/>
      <c r="C119" s="15"/>
      <c r="D119" s="15"/>
      <c r="E119" s="15"/>
      <c r="F119" s="15"/>
      <c r="G119" s="15"/>
      <c r="H119" s="15"/>
      <c r="I119" s="15"/>
      <c r="J119" s="15"/>
      <c r="K119" s="195"/>
      <c r="L119" s="15"/>
      <c r="M119" s="15"/>
    </row>
    <row r="120" spans="2:13" ht="15.75">
      <c r="B120" s="15"/>
      <c r="C120" s="15"/>
      <c r="D120" s="15"/>
      <c r="E120" s="15"/>
      <c r="F120" s="15"/>
      <c r="G120" s="15"/>
      <c r="H120" s="15"/>
      <c r="I120" s="15"/>
      <c r="J120" s="15"/>
      <c r="K120" s="195"/>
      <c r="L120" s="15"/>
      <c r="M120" s="15"/>
    </row>
    <row r="121" spans="2:13" ht="15.75">
      <c r="B121" s="15"/>
      <c r="C121" s="15"/>
      <c r="D121" s="15"/>
      <c r="E121" s="15"/>
      <c r="F121" s="15"/>
      <c r="G121" s="15"/>
      <c r="H121" s="15"/>
      <c r="I121" s="15"/>
      <c r="J121" s="15"/>
      <c r="K121" s="195"/>
      <c r="L121" s="15"/>
      <c r="M121" s="15"/>
    </row>
    <row r="122" spans="2:13" ht="15.75">
      <c r="B122" s="15"/>
      <c r="C122" s="15"/>
      <c r="D122" s="15"/>
      <c r="E122" s="15"/>
      <c r="F122" s="15"/>
      <c r="G122" s="15"/>
      <c r="H122" s="15"/>
      <c r="I122" s="15"/>
      <c r="J122" s="15"/>
      <c r="K122" s="195"/>
      <c r="L122" s="15"/>
      <c r="M122" s="15"/>
    </row>
    <row r="123" spans="2:13" ht="15.75">
      <c r="B123" s="15"/>
      <c r="C123" s="15"/>
      <c r="D123" s="15"/>
      <c r="E123" s="15"/>
      <c r="F123" s="15"/>
      <c r="G123" s="15"/>
      <c r="H123" s="15"/>
      <c r="I123" s="15"/>
      <c r="J123" s="15"/>
      <c r="K123" s="195"/>
      <c r="L123" s="15"/>
      <c r="M123" s="15"/>
    </row>
    <row r="124" spans="2:13" ht="15.75">
      <c r="B124" s="15"/>
      <c r="C124" s="15"/>
      <c r="D124" s="15"/>
      <c r="E124" s="15"/>
      <c r="F124" s="15"/>
      <c r="G124" s="15"/>
      <c r="H124" s="15"/>
      <c r="I124" s="15"/>
      <c r="J124" s="15"/>
      <c r="K124" s="195"/>
      <c r="L124" s="15"/>
      <c r="M124" s="15"/>
    </row>
  </sheetData>
  <sheetProtection password="DF65" sheet="1" selectLockedCells="1"/>
  <protectedRanges>
    <protectedRange sqref="G2" name="Range1"/>
  </protectedRanges>
  <mergeCells count="125">
    <mergeCell ref="K20:L20"/>
    <mergeCell ref="C20:H20"/>
    <mergeCell ref="C100:D100"/>
    <mergeCell ref="E100:J100"/>
    <mergeCell ref="C93:D93"/>
    <mergeCell ref="E93:J93"/>
    <mergeCell ref="C94:D94"/>
    <mergeCell ref="E94:J94"/>
    <mergeCell ref="C95:D95"/>
    <mergeCell ref="E95:J95"/>
    <mergeCell ref="C101:D101"/>
    <mergeCell ref="E101:J101"/>
    <mergeCell ref="C96:D96"/>
    <mergeCell ref="E96:J96"/>
    <mergeCell ref="C97:D97"/>
    <mergeCell ref="E97:J97"/>
    <mergeCell ref="C98:D98"/>
    <mergeCell ref="E98:J98"/>
    <mergeCell ref="C99:D99"/>
    <mergeCell ref="E99:J99"/>
    <mergeCell ref="E89:J89"/>
    <mergeCell ref="C90:D90"/>
    <mergeCell ref="E90:J90"/>
    <mergeCell ref="C91:D91"/>
    <mergeCell ref="E91:J91"/>
    <mergeCell ref="C92:D92"/>
    <mergeCell ref="E92:J92"/>
    <mergeCell ref="C86:D86"/>
    <mergeCell ref="E86:J86"/>
    <mergeCell ref="C87:D87"/>
    <mergeCell ref="E87:J87"/>
    <mergeCell ref="C88:D88"/>
    <mergeCell ref="E88:J88"/>
    <mergeCell ref="J104:L104"/>
    <mergeCell ref="C102:J102"/>
    <mergeCell ref="C81:D81"/>
    <mergeCell ref="E81:J81"/>
    <mergeCell ref="C82:D82"/>
    <mergeCell ref="E82:J82"/>
    <mergeCell ref="C83:D83"/>
    <mergeCell ref="E83:J83"/>
    <mergeCell ref="C89:D89"/>
    <mergeCell ref="C85:D85"/>
    <mergeCell ref="C65:J65"/>
    <mergeCell ref="C73:J73"/>
    <mergeCell ref="C74:J74"/>
    <mergeCell ref="C71:J71"/>
    <mergeCell ref="C70:J70"/>
    <mergeCell ref="C75:J75"/>
    <mergeCell ref="C69:J69"/>
    <mergeCell ref="C76:H76"/>
    <mergeCell ref="C67:J67"/>
    <mergeCell ref="C68:J68"/>
    <mergeCell ref="C77:J77"/>
    <mergeCell ref="C84:D84"/>
    <mergeCell ref="E84:J84"/>
    <mergeCell ref="C80:D80"/>
    <mergeCell ref="E80:J80"/>
    <mergeCell ref="E85:J85"/>
    <mergeCell ref="C66:J66"/>
    <mergeCell ref="C58:J58"/>
    <mergeCell ref="C39:J39"/>
    <mergeCell ref="C36:J36"/>
    <mergeCell ref="C37:J37"/>
    <mergeCell ref="C64:J64"/>
    <mergeCell ref="C59:J59"/>
    <mergeCell ref="C52:I52"/>
    <mergeCell ref="C40:J40"/>
    <mergeCell ref="C50:I50"/>
    <mergeCell ref="C16:D16"/>
    <mergeCell ref="J16:L16"/>
    <mergeCell ref="C28:J28"/>
    <mergeCell ref="C31:J31"/>
    <mergeCell ref="C60:J60"/>
    <mergeCell ref="C30:J30"/>
    <mergeCell ref="C33:J33"/>
    <mergeCell ref="C34:J34"/>
    <mergeCell ref="C32:J32"/>
    <mergeCell ref="C5:H5"/>
    <mergeCell ref="J5:L5"/>
    <mergeCell ref="C24:J24"/>
    <mergeCell ref="C25:J25"/>
    <mergeCell ref="E12:F12"/>
    <mergeCell ref="C18:H18"/>
    <mergeCell ref="E9:L9"/>
    <mergeCell ref="E7:L7"/>
    <mergeCell ref="E8:L8"/>
    <mergeCell ref="C14:D14"/>
    <mergeCell ref="C63:J63"/>
    <mergeCell ref="C61:J61"/>
    <mergeCell ref="C51:I51"/>
    <mergeCell ref="C62:J62"/>
    <mergeCell ref="C35:J35"/>
    <mergeCell ref="C53:I53"/>
    <mergeCell ref="C54:I54"/>
    <mergeCell ref="C55:I55"/>
    <mergeCell ref="C56:I56"/>
    <mergeCell ref="C57:I57"/>
    <mergeCell ref="C22:L22"/>
    <mergeCell ref="E10:L10"/>
    <mergeCell ref="C26:J26"/>
    <mergeCell ref="C38:J38"/>
    <mergeCell ref="C49:J49"/>
    <mergeCell ref="C29:J29"/>
    <mergeCell ref="C27:J27"/>
    <mergeCell ref="J14:L14"/>
    <mergeCell ref="J18:L18"/>
    <mergeCell ref="C11:D11"/>
    <mergeCell ref="E11:L11"/>
    <mergeCell ref="B107:D107"/>
    <mergeCell ref="C72:J72"/>
    <mergeCell ref="C78:J78"/>
    <mergeCell ref="C8:D8"/>
    <mergeCell ref="C9:D9"/>
    <mergeCell ref="C10:D10"/>
    <mergeCell ref="C12:D12"/>
    <mergeCell ref="C23:J23"/>
    <mergeCell ref="C41:J41"/>
    <mergeCell ref="C48:J48"/>
    <mergeCell ref="C42:J42"/>
    <mergeCell ref="C43:J43"/>
    <mergeCell ref="C44:J44"/>
    <mergeCell ref="C45:J45"/>
    <mergeCell ref="C46:J46"/>
    <mergeCell ref="C47:J47"/>
  </mergeCells>
  <conditionalFormatting sqref="J14:L14 J16:L16">
    <cfRule type="cellIs" priority="23" dxfId="24" operator="equal">
      <formula>"Within the limit"</formula>
    </cfRule>
    <cfRule type="cellIs" priority="24" dxfId="28" operator="equal">
      <formula>"Above the limit"</formula>
    </cfRule>
  </conditionalFormatting>
  <conditionalFormatting sqref="J18:K19">
    <cfRule type="cellIs" priority="21" dxfId="24" operator="equal">
      <formula>"All headings selected"</formula>
    </cfRule>
    <cfRule type="cellIs" priority="22" dxfId="26" operator="equal">
      <formula>"Additional heading not selected"</formula>
    </cfRule>
  </conditionalFormatting>
  <conditionalFormatting sqref="J76:K76">
    <cfRule type="cellIs" priority="11" dxfId="29" operator="equal">
      <formula>"Contingency is above 5%"</formula>
    </cfRule>
  </conditionalFormatting>
  <conditionalFormatting sqref="K24:K31">
    <cfRule type="cellIs" priority="10" dxfId="30" operator="equal">
      <formula>"Above 5%"</formula>
    </cfRule>
  </conditionalFormatting>
  <conditionalFormatting sqref="K34:K39">
    <cfRule type="cellIs" priority="9" dxfId="30" operator="equal">
      <formula>"Above 5%"</formula>
    </cfRule>
  </conditionalFormatting>
  <conditionalFormatting sqref="K42:K47">
    <cfRule type="cellIs" priority="8" dxfId="30" operator="equal">
      <formula>"Above 5%"</formula>
    </cfRule>
  </conditionalFormatting>
  <conditionalFormatting sqref="K51:K56">
    <cfRule type="cellIs" priority="7" dxfId="30" operator="equal">
      <formula>"Above 5%"</formula>
    </cfRule>
  </conditionalFormatting>
  <conditionalFormatting sqref="K59:K64">
    <cfRule type="cellIs" priority="6" dxfId="30" operator="equal">
      <formula>"Above 5%"</formula>
    </cfRule>
  </conditionalFormatting>
  <conditionalFormatting sqref="K67:K72">
    <cfRule type="cellIs" priority="5" dxfId="30" operator="equal">
      <formula>"Above 5%"</formula>
    </cfRule>
  </conditionalFormatting>
  <conditionalFormatting sqref="K81:K101">
    <cfRule type="cellIs" priority="4" dxfId="30" operator="equal">
      <formula>"Above 5%"</formula>
    </cfRule>
  </conditionalFormatting>
  <conditionalFormatting sqref="J20">
    <cfRule type="cellIs" priority="2" dxfId="31" operator="equal">
      <formula>0</formula>
    </cfRule>
    <cfRule type="cellIs" priority="3" dxfId="30" operator="greaterThan">
      <formula>0</formula>
    </cfRule>
  </conditionalFormatting>
  <conditionalFormatting sqref="K20:L20">
    <cfRule type="expression" priority="1" dxfId="30" stopIfTrue="1">
      <formula>$J20&gt;=1</formula>
    </cfRule>
  </conditionalFormatting>
  <dataValidations count="1">
    <dataValidation type="list" allowBlank="1" showInputMessage="1" showErrorMessage="1" prompt="Please select Actual expenditure heading" sqref="C81:C101">
      <formula1>$N$81:$N$90</formula1>
    </dataValidation>
  </dataValidations>
  <hyperlinks>
    <hyperlink ref="J104:L104" location="Balance!A1" display="Balance!A1"/>
    <hyperlink ref="C2" location="Balance!A1" display="Balance"/>
    <hyperlink ref="J2" location="Checklist!A1" display="Checklist"/>
    <hyperlink ref="G2" location="'Actual income'!A1" display="Actual income"/>
    <hyperlink ref="J5" r:id="rId1" display="Essential help notes - click here"/>
    <hyperlink ref="J5:L5" r:id="rId2" display="Essential help notes - click here"/>
  </hyperlinks>
  <printOptions/>
  <pageMargins left="0.3937007874015748" right="0.3937007874015748" top="0.3937007874015748" bottom="0.3937007874015748" header="0.11811023622047245" footer="0.11811023622047245"/>
  <pageSetup fitToHeight="1" fitToWidth="1" horizontalDpi="600" verticalDpi="600" orientation="portrait" paperSize="9" scale="42" r:id="rId3"/>
</worksheet>
</file>

<file path=xl/worksheets/sheet4.xml><?xml version="1.0" encoding="utf-8"?>
<worksheet xmlns="http://schemas.openxmlformats.org/spreadsheetml/2006/main" xmlns:r="http://schemas.openxmlformats.org/officeDocument/2006/relationships">
  <sheetPr codeName="Sheet1">
    <pageSetUpPr fitToPage="1"/>
  </sheetPr>
  <dimension ref="A1:L43"/>
  <sheetViews>
    <sheetView showGridLines="0" zoomScale="85" zoomScaleNormal="85" zoomScalePageLayoutView="0" workbookViewId="0" topLeftCell="A1">
      <selection activeCell="I5" sqref="I5:J5"/>
    </sheetView>
  </sheetViews>
  <sheetFormatPr defaultColWidth="9.140625" defaultRowHeight="15"/>
  <cols>
    <col min="1" max="2" width="2.7109375" style="19" customWidth="1"/>
    <col min="3" max="3" width="5.57421875" style="19" customWidth="1"/>
    <col min="4" max="4" width="34.140625" style="19" customWidth="1"/>
    <col min="5" max="5" width="27.8515625" style="19" customWidth="1"/>
    <col min="6" max="6" width="36.28125" style="19" customWidth="1"/>
    <col min="7" max="7" width="22.7109375" style="19" customWidth="1"/>
    <col min="8" max="8" width="2.7109375" style="19" customWidth="1"/>
    <col min="9" max="9" width="37.00390625" style="19" customWidth="1"/>
    <col min="10" max="10" width="7.140625" style="19" customWidth="1"/>
    <col min="11" max="12" width="2.7109375" style="19" customWidth="1"/>
    <col min="13" max="13" width="51.140625" style="19" customWidth="1"/>
    <col min="14" max="16384" width="9.140625" style="19" customWidth="1"/>
  </cols>
  <sheetData>
    <row r="1" spans="1:12" ht="19.5" customHeight="1">
      <c r="A1" s="11"/>
      <c r="B1" s="11"/>
      <c r="C1" s="11"/>
      <c r="D1" s="11"/>
      <c r="E1" s="11"/>
      <c r="F1" s="11"/>
      <c r="G1" s="11"/>
      <c r="H1" s="11"/>
      <c r="I1" s="11"/>
      <c r="J1" s="11"/>
      <c r="K1" s="11"/>
      <c r="L1" s="11"/>
    </row>
    <row r="2" spans="1:12" ht="12" customHeight="1" thickBot="1">
      <c r="A2" s="11"/>
      <c r="B2" s="147"/>
      <c r="C2" s="148"/>
      <c r="D2" s="148"/>
      <c r="E2" s="148"/>
      <c r="F2" s="148"/>
      <c r="G2" s="148"/>
      <c r="H2" s="148"/>
      <c r="I2" s="148"/>
      <c r="J2" s="148"/>
      <c r="K2" s="149"/>
      <c r="L2" s="11"/>
    </row>
    <row r="3" spans="1:12" ht="27" customHeight="1" thickBot="1" thickTop="1">
      <c r="A3" s="11"/>
      <c r="B3" s="150"/>
      <c r="C3" s="151"/>
      <c r="D3" s="129" t="s">
        <v>101</v>
      </c>
      <c r="E3" s="184"/>
      <c r="F3" s="129" t="s">
        <v>102</v>
      </c>
      <c r="G3" s="184"/>
      <c r="H3" s="179"/>
      <c r="I3" s="130" t="s">
        <v>4</v>
      </c>
      <c r="J3" s="179"/>
      <c r="K3" s="154"/>
      <c r="L3" s="11"/>
    </row>
    <row r="4" spans="1:12" ht="12" customHeight="1" thickBot="1" thickTop="1">
      <c r="A4" s="11"/>
      <c r="B4" s="150"/>
      <c r="C4" s="184"/>
      <c r="D4" s="184"/>
      <c r="E4" s="184"/>
      <c r="F4" s="184"/>
      <c r="G4" s="184"/>
      <c r="H4" s="184"/>
      <c r="I4" s="184"/>
      <c r="J4" s="184"/>
      <c r="K4" s="154"/>
      <c r="L4" s="11"/>
    </row>
    <row r="5" spans="1:12" ht="36" customHeight="1" thickBot="1" thickTop="1">
      <c r="A5" s="11"/>
      <c r="B5" s="150"/>
      <c r="C5" s="324" t="s">
        <v>130</v>
      </c>
      <c r="D5" s="325"/>
      <c r="E5" s="325"/>
      <c r="F5" s="325"/>
      <c r="G5" s="326"/>
      <c r="H5" s="180"/>
      <c r="I5" s="322" t="s">
        <v>7</v>
      </c>
      <c r="J5" s="323"/>
      <c r="K5" s="154"/>
      <c r="L5" s="11"/>
    </row>
    <row r="6" spans="1:12" ht="12" customHeight="1">
      <c r="A6" s="11"/>
      <c r="B6" s="150"/>
      <c r="C6" s="179"/>
      <c r="D6" s="179"/>
      <c r="E6" s="179"/>
      <c r="F6" s="179"/>
      <c r="G6" s="179"/>
      <c r="H6" s="179"/>
      <c r="I6" s="179"/>
      <c r="J6" s="179"/>
      <c r="K6" s="154"/>
      <c r="L6" s="11"/>
    </row>
    <row r="7" spans="1:12" ht="33" customHeight="1">
      <c r="A7" s="11"/>
      <c r="B7" s="150"/>
      <c r="C7" s="430" t="s">
        <v>41</v>
      </c>
      <c r="D7" s="430"/>
      <c r="E7" s="430"/>
      <c r="F7" s="430"/>
      <c r="G7" s="430"/>
      <c r="H7" s="430"/>
      <c r="I7" s="430"/>
      <c r="J7" s="430"/>
      <c r="K7" s="154"/>
      <c r="L7" s="11"/>
    </row>
    <row r="8" spans="1:12" ht="33" customHeight="1">
      <c r="A8" s="11"/>
      <c r="B8" s="150"/>
      <c r="C8" s="87" t="s">
        <v>42</v>
      </c>
      <c r="D8" s="424" t="s">
        <v>76</v>
      </c>
      <c r="E8" s="425"/>
      <c r="F8" s="425"/>
      <c r="G8" s="425"/>
      <c r="H8" s="425"/>
      <c r="I8" s="425"/>
      <c r="J8" s="425"/>
      <c r="K8" s="154"/>
      <c r="L8" s="11"/>
    </row>
    <row r="9" spans="1:12" ht="33" customHeight="1" hidden="1">
      <c r="A9" s="11"/>
      <c r="B9" s="150"/>
      <c r="C9" s="87" t="s">
        <v>42</v>
      </c>
      <c r="D9" s="424" t="s">
        <v>37</v>
      </c>
      <c r="E9" s="425"/>
      <c r="F9" s="425"/>
      <c r="G9" s="425"/>
      <c r="H9" s="425"/>
      <c r="I9" s="425"/>
      <c r="J9" s="425"/>
      <c r="K9" s="154"/>
      <c r="L9" s="11"/>
    </row>
    <row r="10" spans="1:12" ht="33" customHeight="1">
      <c r="A10" s="11"/>
      <c r="B10" s="150"/>
      <c r="C10" s="87" t="s">
        <v>42</v>
      </c>
      <c r="D10" s="428" t="s">
        <v>75</v>
      </c>
      <c r="E10" s="429"/>
      <c r="F10" s="429"/>
      <c r="G10" s="429"/>
      <c r="H10" s="429"/>
      <c r="I10" s="429"/>
      <c r="J10" s="429"/>
      <c r="K10" s="154"/>
      <c r="L10" s="11"/>
    </row>
    <row r="11" spans="1:12" ht="33" customHeight="1">
      <c r="A11" s="11"/>
      <c r="B11" s="150"/>
      <c r="C11" s="87" t="s">
        <v>42</v>
      </c>
      <c r="D11" s="428" t="s">
        <v>78</v>
      </c>
      <c r="E11" s="429"/>
      <c r="F11" s="429"/>
      <c r="G11" s="429"/>
      <c r="H11" s="429"/>
      <c r="I11" s="429"/>
      <c r="J11" s="429"/>
      <c r="K11" s="154"/>
      <c r="L11" s="11"/>
    </row>
    <row r="12" spans="1:12" ht="33" customHeight="1" hidden="1">
      <c r="A12" s="11"/>
      <c r="B12" s="150"/>
      <c r="C12" s="87" t="s">
        <v>42</v>
      </c>
      <c r="D12" s="426" t="s">
        <v>59</v>
      </c>
      <c r="E12" s="427"/>
      <c r="F12" s="427"/>
      <c r="G12" s="427"/>
      <c r="H12" s="427"/>
      <c r="I12" s="427"/>
      <c r="J12" s="427"/>
      <c r="K12" s="154"/>
      <c r="L12" s="11"/>
    </row>
    <row r="13" spans="1:12" ht="33" customHeight="1" hidden="1">
      <c r="A13" s="11"/>
      <c r="B13" s="150"/>
      <c r="C13" s="87" t="s">
        <v>42</v>
      </c>
      <c r="D13" s="426" t="s">
        <v>38</v>
      </c>
      <c r="E13" s="427"/>
      <c r="F13" s="427"/>
      <c r="G13" s="427"/>
      <c r="H13" s="427"/>
      <c r="I13" s="427"/>
      <c r="J13" s="427"/>
      <c r="K13" s="154"/>
      <c r="L13" s="11"/>
    </row>
    <row r="14" spans="1:12" ht="33" customHeight="1">
      <c r="A14" s="11"/>
      <c r="B14" s="150"/>
      <c r="C14" s="430" t="s">
        <v>86</v>
      </c>
      <c r="D14" s="430"/>
      <c r="E14" s="430"/>
      <c r="F14" s="430"/>
      <c r="G14" s="430"/>
      <c r="H14" s="430"/>
      <c r="I14" s="430"/>
      <c r="J14" s="430"/>
      <c r="K14" s="154"/>
      <c r="L14" s="11"/>
    </row>
    <row r="15" spans="1:12" ht="33" customHeight="1" hidden="1">
      <c r="A15" s="11"/>
      <c r="B15" s="150"/>
      <c r="C15" s="87" t="s">
        <v>42</v>
      </c>
      <c r="D15" s="426" t="s">
        <v>40</v>
      </c>
      <c r="E15" s="427"/>
      <c r="F15" s="427"/>
      <c r="G15" s="427"/>
      <c r="H15" s="427"/>
      <c r="I15" s="427"/>
      <c r="J15" s="427"/>
      <c r="K15" s="154"/>
      <c r="L15" s="11"/>
    </row>
    <row r="16" spans="1:12" ht="33" customHeight="1">
      <c r="A16" s="11"/>
      <c r="B16" s="150"/>
      <c r="C16" s="87" t="s">
        <v>42</v>
      </c>
      <c r="D16" s="424" t="s">
        <v>63</v>
      </c>
      <c r="E16" s="425"/>
      <c r="F16" s="425"/>
      <c r="G16" s="425"/>
      <c r="H16" s="425"/>
      <c r="I16" s="425"/>
      <c r="J16" s="425"/>
      <c r="K16" s="154"/>
      <c r="L16" s="11"/>
    </row>
    <row r="17" spans="1:12" ht="33" customHeight="1">
      <c r="A17" s="11"/>
      <c r="B17" s="150"/>
      <c r="C17" s="87" t="s">
        <v>42</v>
      </c>
      <c r="D17" s="424" t="s">
        <v>131</v>
      </c>
      <c r="E17" s="425"/>
      <c r="F17" s="425"/>
      <c r="G17" s="425"/>
      <c r="H17" s="425"/>
      <c r="I17" s="425"/>
      <c r="J17" s="425"/>
      <c r="K17" s="154"/>
      <c r="L17" s="11"/>
    </row>
    <row r="18" spans="1:12" ht="33" customHeight="1">
      <c r="A18" s="11"/>
      <c r="B18" s="150"/>
      <c r="C18" s="87" t="s">
        <v>42</v>
      </c>
      <c r="D18" s="428" t="s">
        <v>132</v>
      </c>
      <c r="E18" s="429"/>
      <c r="F18" s="429"/>
      <c r="G18" s="429"/>
      <c r="H18" s="429"/>
      <c r="I18" s="429"/>
      <c r="J18" s="429"/>
      <c r="K18" s="154"/>
      <c r="L18" s="11"/>
    </row>
    <row r="19" spans="1:12" ht="33" customHeight="1" hidden="1">
      <c r="A19" s="11"/>
      <c r="B19" s="150"/>
      <c r="C19" s="87" t="s">
        <v>42</v>
      </c>
      <c r="D19" s="428" t="s">
        <v>65</v>
      </c>
      <c r="E19" s="429"/>
      <c r="F19" s="429"/>
      <c r="G19" s="429"/>
      <c r="H19" s="429"/>
      <c r="I19" s="429"/>
      <c r="J19" s="429"/>
      <c r="K19" s="154"/>
      <c r="L19" s="11"/>
    </row>
    <row r="20" spans="1:12" ht="33" customHeight="1">
      <c r="A20" s="11"/>
      <c r="B20" s="150"/>
      <c r="C20" s="87" t="s">
        <v>42</v>
      </c>
      <c r="D20" s="428" t="s">
        <v>80</v>
      </c>
      <c r="E20" s="429"/>
      <c r="F20" s="429"/>
      <c r="G20" s="429"/>
      <c r="H20" s="429"/>
      <c r="I20" s="429"/>
      <c r="J20" s="429"/>
      <c r="K20" s="154"/>
      <c r="L20" s="11"/>
    </row>
    <row r="21" spans="1:12" ht="33" customHeight="1">
      <c r="A21" s="11"/>
      <c r="B21" s="150"/>
      <c r="C21" s="87" t="s">
        <v>42</v>
      </c>
      <c r="D21" s="424" t="s">
        <v>133</v>
      </c>
      <c r="E21" s="425"/>
      <c r="F21" s="425"/>
      <c r="G21" s="425"/>
      <c r="H21" s="425"/>
      <c r="I21" s="425"/>
      <c r="J21" s="425"/>
      <c r="K21" s="154"/>
      <c r="L21" s="11"/>
    </row>
    <row r="22" spans="1:12" ht="33" customHeight="1">
      <c r="A22" s="11"/>
      <c r="B22" s="150"/>
      <c r="C22" s="87" t="s">
        <v>42</v>
      </c>
      <c r="D22" s="423" t="s">
        <v>134</v>
      </c>
      <c r="E22" s="423"/>
      <c r="F22" s="423"/>
      <c r="G22" s="423"/>
      <c r="H22" s="423"/>
      <c r="I22" s="423"/>
      <c r="J22" s="424"/>
      <c r="K22" s="154"/>
      <c r="L22" s="11"/>
    </row>
    <row r="23" spans="1:12" ht="33" customHeight="1" hidden="1">
      <c r="A23" s="11"/>
      <c r="B23" s="150"/>
      <c r="C23" s="87" t="s">
        <v>42</v>
      </c>
      <c r="D23" s="424" t="s">
        <v>135</v>
      </c>
      <c r="E23" s="425"/>
      <c r="F23" s="425"/>
      <c r="G23" s="425"/>
      <c r="H23" s="425"/>
      <c r="I23" s="425"/>
      <c r="J23" s="425"/>
      <c r="K23" s="154"/>
      <c r="L23" s="11"/>
    </row>
    <row r="24" spans="1:12" ht="33" customHeight="1" hidden="1">
      <c r="A24" s="11"/>
      <c r="B24" s="150"/>
      <c r="C24" s="87" t="s">
        <v>42</v>
      </c>
      <c r="D24" s="424" t="s">
        <v>136</v>
      </c>
      <c r="E24" s="425"/>
      <c r="F24" s="425"/>
      <c r="G24" s="425"/>
      <c r="H24" s="425"/>
      <c r="I24" s="425"/>
      <c r="J24" s="425"/>
      <c r="K24" s="154"/>
      <c r="L24" s="11"/>
    </row>
    <row r="25" spans="1:12" ht="33" customHeight="1">
      <c r="A25" s="11"/>
      <c r="B25" s="150"/>
      <c r="C25" s="87" t="s">
        <v>42</v>
      </c>
      <c r="D25" s="423" t="s">
        <v>137</v>
      </c>
      <c r="E25" s="423"/>
      <c r="F25" s="423"/>
      <c r="G25" s="423"/>
      <c r="H25" s="423"/>
      <c r="I25" s="423"/>
      <c r="J25" s="424"/>
      <c r="K25" s="154"/>
      <c r="L25" s="11"/>
    </row>
    <row r="26" spans="1:12" ht="33" customHeight="1">
      <c r="A26" s="11"/>
      <c r="B26" s="150"/>
      <c r="C26" s="430" t="s">
        <v>87</v>
      </c>
      <c r="D26" s="430"/>
      <c r="E26" s="430"/>
      <c r="F26" s="430"/>
      <c r="G26" s="430"/>
      <c r="H26" s="430"/>
      <c r="I26" s="430"/>
      <c r="J26" s="430"/>
      <c r="K26" s="154"/>
      <c r="L26" s="11"/>
    </row>
    <row r="27" spans="1:12" ht="33" customHeight="1" hidden="1">
      <c r="A27" s="11"/>
      <c r="B27" s="150"/>
      <c r="C27" s="87" t="s">
        <v>42</v>
      </c>
      <c r="D27" s="431" t="s">
        <v>39</v>
      </c>
      <c r="E27" s="432"/>
      <c r="F27" s="432"/>
      <c r="G27" s="432"/>
      <c r="H27" s="432"/>
      <c r="I27" s="432"/>
      <c r="J27" s="432"/>
      <c r="K27" s="154"/>
      <c r="L27" s="11"/>
    </row>
    <row r="28" spans="1:12" ht="33" customHeight="1">
      <c r="A28" s="11"/>
      <c r="B28" s="150"/>
      <c r="C28" s="87" t="s">
        <v>42</v>
      </c>
      <c r="D28" s="424" t="s">
        <v>64</v>
      </c>
      <c r="E28" s="425"/>
      <c r="F28" s="425"/>
      <c r="G28" s="425"/>
      <c r="H28" s="425"/>
      <c r="I28" s="425"/>
      <c r="J28" s="425"/>
      <c r="K28" s="154"/>
      <c r="L28" s="11"/>
    </row>
    <row r="29" spans="1:12" ht="33" customHeight="1">
      <c r="A29" s="11"/>
      <c r="B29" s="150"/>
      <c r="C29" s="87" t="s">
        <v>42</v>
      </c>
      <c r="D29" s="424" t="s">
        <v>66</v>
      </c>
      <c r="E29" s="425"/>
      <c r="F29" s="425"/>
      <c r="G29" s="425"/>
      <c r="H29" s="425"/>
      <c r="I29" s="425"/>
      <c r="J29" s="425"/>
      <c r="K29" s="154"/>
      <c r="L29" s="11"/>
    </row>
    <row r="30" spans="1:12" ht="33" customHeight="1">
      <c r="A30" s="11"/>
      <c r="B30" s="150"/>
      <c r="C30" s="87" t="s">
        <v>42</v>
      </c>
      <c r="D30" s="424" t="s">
        <v>138</v>
      </c>
      <c r="E30" s="425"/>
      <c r="F30" s="425"/>
      <c r="G30" s="425"/>
      <c r="H30" s="425"/>
      <c r="I30" s="425"/>
      <c r="J30" s="425"/>
      <c r="K30" s="154"/>
      <c r="L30" s="11"/>
    </row>
    <row r="31" spans="1:12" ht="33" customHeight="1">
      <c r="A31" s="11"/>
      <c r="B31" s="150"/>
      <c r="C31" s="87" t="s">
        <v>42</v>
      </c>
      <c r="D31" s="428" t="s">
        <v>81</v>
      </c>
      <c r="E31" s="429"/>
      <c r="F31" s="429"/>
      <c r="G31" s="429"/>
      <c r="H31" s="429"/>
      <c r="I31" s="429"/>
      <c r="J31" s="429"/>
      <c r="K31" s="154"/>
      <c r="L31" s="11"/>
    </row>
    <row r="32" spans="1:12" ht="33" customHeight="1">
      <c r="A32" s="11"/>
      <c r="B32" s="150"/>
      <c r="C32" s="87" t="s">
        <v>42</v>
      </c>
      <c r="D32" s="424" t="s">
        <v>139</v>
      </c>
      <c r="E32" s="425"/>
      <c r="F32" s="425"/>
      <c r="G32" s="425"/>
      <c r="H32" s="425"/>
      <c r="I32" s="425"/>
      <c r="J32" s="425"/>
      <c r="K32" s="154"/>
      <c r="L32" s="11"/>
    </row>
    <row r="33" spans="1:12" ht="33" customHeight="1" hidden="1">
      <c r="A33" s="11"/>
      <c r="B33" s="150"/>
      <c r="C33" s="87" t="s">
        <v>42</v>
      </c>
      <c r="D33" s="428" t="s">
        <v>140</v>
      </c>
      <c r="E33" s="429"/>
      <c r="F33" s="429"/>
      <c r="G33" s="429"/>
      <c r="H33" s="429"/>
      <c r="I33" s="429"/>
      <c r="J33" s="429"/>
      <c r="K33" s="154"/>
      <c r="L33" s="11"/>
    </row>
    <row r="34" spans="1:12" ht="33" customHeight="1" hidden="1">
      <c r="A34" s="11"/>
      <c r="B34" s="150"/>
      <c r="C34" s="87" t="s">
        <v>42</v>
      </c>
      <c r="D34" s="424" t="s">
        <v>141</v>
      </c>
      <c r="E34" s="425"/>
      <c r="F34" s="425"/>
      <c r="G34" s="425"/>
      <c r="H34" s="425"/>
      <c r="I34" s="425"/>
      <c r="J34" s="425"/>
      <c r="K34" s="154"/>
      <c r="L34" s="11"/>
    </row>
    <row r="35" spans="1:12" ht="33" customHeight="1" hidden="1">
      <c r="A35" s="11"/>
      <c r="B35" s="150"/>
      <c r="C35" s="87" t="s">
        <v>42</v>
      </c>
      <c r="D35" s="424" t="s">
        <v>142</v>
      </c>
      <c r="E35" s="425"/>
      <c r="F35" s="425"/>
      <c r="G35" s="425"/>
      <c r="H35" s="425"/>
      <c r="I35" s="425"/>
      <c r="J35" s="425"/>
      <c r="K35" s="154"/>
      <c r="L35" s="11"/>
    </row>
    <row r="36" spans="1:12" ht="33" customHeight="1">
      <c r="A36" s="11"/>
      <c r="B36" s="150"/>
      <c r="C36" s="87" t="s">
        <v>42</v>
      </c>
      <c r="D36" s="424" t="s">
        <v>146</v>
      </c>
      <c r="E36" s="425"/>
      <c r="F36" s="425"/>
      <c r="G36" s="425"/>
      <c r="H36" s="425"/>
      <c r="I36" s="425"/>
      <c r="J36" s="425"/>
      <c r="K36" s="154"/>
      <c r="L36" s="11"/>
    </row>
    <row r="37" spans="1:12" ht="33" customHeight="1">
      <c r="A37" s="11"/>
      <c r="B37" s="150"/>
      <c r="C37" s="87" t="s">
        <v>42</v>
      </c>
      <c r="D37" s="424" t="s">
        <v>147</v>
      </c>
      <c r="E37" s="425"/>
      <c r="F37" s="425"/>
      <c r="G37" s="425"/>
      <c r="H37" s="425"/>
      <c r="I37" s="425"/>
      <c r="J37" s="425"/>
      <c r="K37" s="154"/>
      <c r="L37" s="11"/>
    </row>
    <row r="38" spans="1:12" ht="33" customHeight="1">
      <c r="A38" s="11"/>
      <c r="B38" s="150"/>
      <c r="C38" s="87" t="s">
        <v>42</v>
      </c>
      <c r="D38" s="423" t="s">
        <v>143</v>
      </c>
      <c r="E38" s="423"/>
      <c r="F38" s="423"/>
      <c r="G38" s="423"/>
      <c r="H38" s="423"/>
      <c r="I38" s="423"/>
      <c r="J38" s="424"/>
      <c r="K38" s="154"/>
      <c r="L38" s="11"/>
    </row>
    <row r="39" spans="1:12" ht="33" customHeight="1">
      <c r="A39" s="11"/>
      <c r="B39" s="150"/>
      <c r="C39" s="87" t="s">
        <v>42</v>
      </c>
      <c r="D39" s="423" t="s">
        <v>145</v>
      </c>
      <c r="E39" s="423"/>
      <c r="F39" s="423"/>
      <c r="G39" s="423"/>
      <c r="H39" s="423"/>
      <c r="I39" s="423"/>
      <c r="J39" s="424"/>
      <c r="K39" s="154"/>
      <c r="L39" s="11"/>
    </row>
    <row r="40" spans="1:12" ht="33" customHeight="1">
      <c r="A40" s="11"/>
      <c r="B40" s="150"/>
      <c r="C40" s="87" t="s">
        <v>42</v>
      </c>
      <c r="D40" s="423" t="s">
        <v>144</v>
      </c>
      <c r="E40" s="423"/>
      <c r="F40" s="423"/>
      <c r="G40" s="423"/>
      <c r="H40" s="423"/>
      <c r="I40" s="423"/>
      <c r="J40" s="424"/>
      <c r="K40" s="154"/>
      <c r="L40" s="11"/>
    </row>
    <row r="41" spans="1:12" ht="12" customHeight="1">
      <c r="A41" s="11"/>
      <c r="B41" s="152"/>
      <c r="C41" s="177"/>
      <c r="D41" s="177"/>
      <c r="E41" s="177"/>
      <c r="F41" s="177"/>
      <c r="G41" s="177"/>
      <c r="H41" s="177"/>
      <c r="I41" s="177"/>
      <c r="J41" s="177"/>
      <c r="K41" s="155"/>
      <c r="L41" s="11"/>
    </row>
    <row r="42" spans="1:12" ht="12" customHeight="1">
      <c r="A42" s="11"/>
      <c r="B42" s="11"/>
      <c r="C42" s="11"/>
      <c r="D42" s="11"/>
      <c r="E42" s="11"/>
      <c r="F42" s="11"/>
      <c r="G42" s="11"/>
      <c r="H42" s="11"/>
      <c r="I42" s="11"/>
      <c r="J42" s="11"/>
      <c r="K42" s="11"/>
      <c r="L42" s="11"/>
    </row>
    <row r="43" spans="1:12" ht="15.75">
      <c r="A43" s="102"/>
      <c r="B43" s="422" t="str">
        <f>Balance!B47</f>
        <v>Arts Council of Wales: May 2016 (v2.1)</v>
      </c>
      <c r="C43" s="422"/>
      <c r="D43" s="422"/>
      <c r="E43" s="422"/>
      <c r="F43" s="102" t="str">
        <f>Balance!D3</f>
        <v>Completion Finance Statement - Actual Figures</v>
      </c>
      <c r="H43" s="126">
        <f>Balance!E6</f>
        <v>0</v>
      </c>
      <c r="I43" s="125"/>
      <c r="J43" s="125"/>
      <c r="K43" s="125"/>
      <c r="L43" s="125"/>
    </row>
  </sheetData>
  <sheetProtection password="DF65" sheet="1"/>
  <protectedRanges>
    <protectedRange sqref="D3" name="Range1"/>
  </protectedRanges>
  <mergeCells count="37">
    <mergeCell ref="D40:J40"/>
    <mergeCell ref="D25:J25"/>
    <mergeCell ref="D38:J38"/>
    <mergeCell ref="D31:J31"/>
    <mergeCell ref="D36:J36"/>
    <mergeCell ref="D37:J37"/>
    <mergeCell ref="D39:J39"/>
    <mergeCell ref="D33:J33"/>
    <mergeCell ref="D34:J34"/>
    <mergeCell ref="D35:J35"/>
    <mergeCell ref="D30:J30"/>
    <mergeCell ref="D15:J15"/>
    <mergeCell ref="D28:J28"/>
    <mergeCell ref="D20:J20"/>
    <mergeCell ref="D19:J19"/>
    <mergeCell ref="D23:J23"/>
    <mergeCell ref="D16:J16"/>
    <mergeCell ref="D13:J13"/>
    <mergeCell ref="C7:J7"/>
    <mergeCell ref="C14:J14"/>
    <mergeCell ref="D11:J11"/>
    <mergeCell ref="D29:J29"/>
    <mergeCell ref="D32:J32"/>
    <mergeCell ref="D18:J18"/>
    <mergeCell ref="D24:J24"/>
    <mergeCell ref="C26:J26"/>
    <mergeCell ref="D27:J27"/>
    <mergeCell ref="B43:E43"/>
    <mergeCell ref="D22:J22"/>
    <mergeCell ref="D21:J21"/>
    <mergeCell ref="C5:G5"/>
    <mergeCell ref="I5:J5"/>
    <mergeCell ref="D17:J17"/>
    <mergeCell ref="D9:J9"/>
    <mergeCell ref="D12:J12"/>
    <mergeCell ref="D10:J10"/>
    <mergeCell ref="D8:J8"/>
  </mergeCells>
  <hyperlinks>
    <hyperlink ref="I3" location="Balance!A1" display="Balance"/>
    <hyperlink ref="F3" location="'Actual expenditure'!A1" display="Actual expenditure"/>
    <hyperlink ref="D3" location="'Actual income'!A1" display="Actual income"/>
    <hyperlink ref="I5" r:id="rId1" display="Essential help notes - click here"/>
    <hyperlink ref="I5:J5" r:id="rId2" display="Essential help notes - click here"/>
  </hyperlinks>
  <printOptions/>
  <pageMargins left="0.3937007874015748" right="0.3937007874015748" top="0.3937007874015748" bottom="0.3937007874015748" header="0.11811023622047245" footer="0.11811023622047245"/>
  <pageSetup fitToHeight="1" fitToWidth="1" horizontalDpi="600" verticalDpi="600" orientation="landscape" paperSize="9" scale="61" r:id="rId3"/>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88" t="s">
        <v>45</v>
      </c>
    </row>
    <row r="3" spans="1:2" ht="15">
      <c r="A3" s="88" t="s">
        <v>4</v>
      </c>
      <c r="B3" t="s">
        <v>44</v>
      </c>
    </row>
    <row r="5" ht="15">
      <c r="B5" t="s">
        <v>43</v>
      </c>
    </row>
    <row r="7" ht="15">
      <c r="B7" t="s">
        <v>46</v>
      </c>
    </row>
    <row r="9" spans="1:2" ht="15">
      <c r="A9" s="88" t="s">
        <v>2</v>
      </c>
      <c r="B9" t="s">
        <v>51</v>
      </c>
    </row>
    <row r="11" ht="15">
      <c r="B11" t="s">
        <v>47</v>
      </c>
    </row>
    <row r="13" spans="1:2" ht="15">
      <c r="A13" s="88" t="s">
        <v>3</v>
      </c>
      <c r="B13" t="s">
        <v>51</v>
      </c>
    </row>
    <row r="15" ht="15">
      <c r="B15" t="s">
        <v>48</v>
      </c>
    </row>
    <row r="17" ht="15">
      <c r="B17" t="s">
        <v>49</v>
      </c>
    </row>
    <row r="19" ht="15">
      <c r="B19"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2013-12-05T14:47:04Z</cp:lastPrinted>
  <dcterms:created xsi:type="dcterms:W3CDTF">2011-08-16T13:20:50Z</dcterms:created>
  <dcterms:modified xsi:type="dcterms:W3CDTF">2016-12-05T13:38:32Z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